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mina\Desktop\"/>
    </mc:Choice>
  </mc:AlternateContent>
  <xr:revisionPtr revIDLastSave="0" documentId="13_ncr:1_{259FF0DA-8057-4813-84CB-48A51B14CBD7}" xr6:coauthVersionLast="47" xr6:coauthVersionMax="47" xr10:uidLastSave="{00000000-0000-0000-0000-000000000000}"/>
  <bookViews>
    <workbookView xWindow="-98" yWindow="-98" windowWidth="21795" windowHeight="13875" firstSheet="3" activeTab="4" xr2:uid="{E9463BE2-F57C-4329-8EEB-7BE3CAB3BD92}"/>
  </bookViews>
  <sheets>
    <sheet name="انفرادی آقایان نونهالان" sheetId="1" r:id="rId1"/>
    <sheet name="انفرادی آقایان نوجوان" sheetId="4" r:id="rId2"/>
    <sheet name="انفرادی آقایان بزرگسالان " sheetId="6" r:id="rId3"/>
    <sheet name="دوبل آقایان نوجوانان" sheetId="8" r:id="rId4"/>
    <sheet name="دوبل آقایان بزرگسالان " sheetId="10" r:id="rId5"/>
    <sheet name="انفرادی بانوان نونهالان" sheetId="12" r:id="rId6"/>
    <sheet name="انفرادی بانوان بزرگسالان" sheetId="13" r:id="rId7"/>
    <sheet name="دوبل میکس" sheetId="15" r:id="rId8"/>
  </sheets>
  <definedNames>
    <definedName name="_xlnm._FilterDatabase" localSheetId="2" hidden="1">'انفرادی آقایان بزرگسالان '!$A$5:$AX$5</definedName>
    <definedName name="_xlnm._FilterDatabase" localSheetId="1" hidden="1">'انفرادی آقایان نوجوان'!$A$5:$BC$22</definedName>
    <definedName name="_xlnm._FilterDatabase" localSheetId="0" hidden="1">'انفرادی آقایان نونهالان'!$A$5:$AS$5</definedName>
    <definedName name="_xlnm._FilterDatabase" localSheetId="6" hidden="1">'انفرادی بانوان بزرگسالان'!$A$5:$AS$5</definedName>
    <definedName name="_xlnm._FilterDatabase" localSheetId="5" hidden="1">'انفرادی بانوان نونهالان'!$A$4:$AI$9</definedName>
    <definedName name="_xlnm._FilterDatabase" localSheetId="4" hidden="1">'دوبل آقایان بزرگسالان '!$A$4:$AS$4</definedName>
    <definedName name="_xlnm._FilterDatabase" localSheetId="3" hidden="1">'دوبل آقایان نوجوانان'!$A$4:$AI$9</definedName>
    <definedName name="_xlnm._FilterDatabase" localSheetId="7" hidden="1">'دوبل میکس'!$A$4:$AS$4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8" i="15" l="1"/>
  <c r="AR6" i="15"/>
  <c r="AR5" i="15"/>
  <c r="AR7" i="15"/>
  <c r="AR9" i="15"/>
  <c r="AR10" i="15"/>
  <c r="AR11" i="15"/>
  <c r="AK8" i="15"/>
  <c r="AK6" i="15"/>
  <c r="AK5" i="15"/>
  <c r="AK7" i="15"/>
  <c r="AK9" i="15"/>
  <c r="AK10" i="15"/>
  <c r="AK11" i="15"/>
  <c r="AD8" i="15"/>
  <c r="AD6" i="15"/>
  <c r="AD5" i="15"/>
  <c r="AD7" i="15"/>
  <c r="AD9" i="15"/>
  <c r="AD10" i="15"/>
  <c r="AD11" i="15"/>
  <c r="P8" i="15"/>
  <c r="P6" i="15"/>
  <c r="P5" i="15"/>
  <c r="P7" i="15"/>
  <c r="P9" i="15"/>
  <c r="P10" i="15"/>
  <c r="W8" i="15"/>
  <c r="W6" i="15"/>
  <c r="W5" i="15"/>
  <c r="W7" i="15"/>
  <c r="W9" i="15"/>
  <c r="W10" i="15"/>
  <c r="W11" i="15"/>
  <c r="P11" i="15"/>
  <c r="AR11" i="13"/>
  <c r="AR7" i="13"/>
  <c r="AR12" i="13"/>
  <c r="AR9" i="13"/>
  <c r="AR13" i="13"/>
  <c r="AR10" i="13"/>
  <c r="AR8" i="13"/>
  <c r="AR6" i="13"/>
  <c r="AK11" i="13"/>
  <c r="AK7" i="13"/>
  <c r="AK12" i="13"/>
  <c r="AK9" i="13"/>
  <c r="AK13" i="13"/>
  <c r="AK10" i="13"/>
  <c r="AK8" i="13"/>
  <c r="AK6" i="13"/>
  <c r="AD11" i="13"/>
  <c r="AD7" i="13"/>
  <c r="AD12" i="13"/>
  <c r="AD9" i="13"/>
  <c r="AD13" i="13"/>
  <c r="AD10" i="13"/>
  <c r="AD8" i="13"/>
  <c r="AD6" i="13"/>
  <c r="W11" i="13"/>
  <c r="W7" i="13"/>
  <c r="W12" i="13"/>
  <c r="W9" i="13"/>
  <c r="W13" i="13"/>
  <c r="W10" i="13"/>
  <c r="W8" i="13"/>
  <c r="W6" i="13"/>
  <c r="P11" i="13"/>
  <c r="P7" i="13"/>
  <c r="P12" i="13"/>
  <c r="P9" i="13"/>
  <c r="P13" i="13"/>
  <c r="P10" i="13"/>
  <c r="P8" i="13"/>
  <c r="P6" i="13"/>
  <c r="AR14" i="10"/>
  <c r="AR13" i="10"/>
  <c r="AR15" i="10"/>
  <c r="AR11" i="10"/>
  <c r="AR7" i="10"/>
  <c r="AR17" i="10"/>
  <c r="AR12" i="10"/>
  <c r="AR10" i="10"/>
  <c r="AR9" i="10"/>
  <c r="AR8" i="10"/>
  <c r="AR16" i="10"/>
  <c r="AR5" i="10"/>
  <c r="AR6" i="10"/>
  <c r="AK14" i="10"/>
  <c r="AK13" i="10"/>
  <c r="AK15" i="10"/>
  <c r="AK11" i="10"/>
  <c r="AK7" i="10"/>
  <c r="AK17" i="10"/>
  <c r="AK12" i="10"/>
  <c r="AK10" i="10"/>
  <c r="AK9" i="10"/>
  <c r="AK8" i="10"/>
  <c r="AK16" i="10"/>
  <c r="AK5" i="10"/>
  <c r="AK6" i="10"/>
  <c r="AD14" i="10"/>
  <c r="AD13" i="10"/>
  <c r="AD15" i="10"/>
  <c r="AD11" i="10"/>
  <c r="AD7" i="10"/>
  <c r="AD17" i="10"/>
  <c r="AD12" i="10"/>
  <c r="AD10" i="10"/>
  <c r="AD9" i="10"/>
  <c r="AD8" i="10"/>
  <c r="AD16" i="10"/>
  <c r="AD5" i="10"/>
  <c r="AD6" i="10"/>
  <c r="W14" i="10"/>
  <c r="W13" i="10"/>
  <c r="W15" i="10"/>
  <c r="W11" i="10"/>
  <c r="W7" i="10"/>
  <c r="W17" i="10"/>
  <c r="W12" i="10"/>
  <c r="W10" i="10"/>
  <c r="W9" i="10"/>
  <c r="W8" i="10"/>
  <c r="W16" i="10"/>
  <c r="W5" i="10"/>
  <c r="W6" i="10"/>
  <c r="P14" i="10"/>
  <c r="P13" i="10"/>
  <c r="P15" i="10"/>
  <c r="P11" i="10"/>
  <c r="P7" i="10"/>
  <c r="P17" i="10"/>
  <c r="P12" i="10"/>
  <c r="P10" i="10"/>
  <c r="P9" i="10"/>
  <c r="P8" i="10"/>
  <c r="P16" i="10"/>
  <c r="P5" i="10"/>
  <c r="P6" i="10"/>
  <c r="AW29" i="6"/>
  <c r="AW17" i="6"/>
  <c r="AW14" i="6"/>
  <c r="AW15" i="6"/>
  <c r="AW26" i="6"/>
  <c r="AW24" i="6"/>
  <c r="AW20" i="6"/>
  <c r="AW11" i="6"/>
  <c r="AW30" i="6"/>
  <c r="AW16" i="6"/>
  <c r="AW8" i="6"/>
  <c r="AW31" i="6"/>
  <c r="AW23" i="6"/>
  <c r="AW32" i="6"/>
  <c r="AW33" i="6"/>
  <c r="AW19" i="6"/>
  <c r="AW22" i="6"/>
  <c r="AW10" i="6"/>
  <c r="AW27" i="6"/>
  <c r="AW21" i="6"/>
  <c r="AW12" i="6"/>
  <c r="AW25" i="6"/>
  <c r="AW18" i="6"/>
  <c r="AW28" i="6"/>
  <c r="AW13" i="6"/>
  <c r="AW7" i="6"/>
  <c r="AW34" i="6"/>
  <c r="AW9" i="6"/>
  <c r="AW6" i="6"/>
  <c r="AO29" i="6"/>
  <c r="AO17" i="6"/>
  <c r="AO14" i="6"/>
  <c r="AO15" i="6"/>
  <c r="AO26" i="6"/>
  <c r="AO24" i="6"/>
  <c r="AO20" i="6"/>
  <c r="AO11" i="6"/>
  <c r="AO30" i="6"/>
  <c r="AO16" i="6"/>
  <c r="AO8" i="6"/>
  <c r="AO31" i="6"/>
  <c r="AO23" i="6"/>
  <c r="AO32" i="6"/>
  <c r="AO33" i="6"/>
  <c r="AO19" i="6"/>
  <c r="AO22" i="6"/>
  <c r="AO10" i="6"/>
  <c r="AO27" i="6"/>
  <c r="AO21" i="6"/>
  <c r="AO12" i="6"/>
  <c r="AO25" i="6"/>
  <c r="AO18" i="6"/>
  <c r="AO28" i="6"/>
  <c r="AO13" i="6"/>
  <c r="AO7" i="6"/>
  <c r="AO34" i="6"/>
  <c r="AO9" i="6"/>
  <c r="AO6" i="6"/>
  <c r="AG29" i="6"/>
  <c r="AG17" i="6"/>
  <c r="AG14" i="6"/>
  <c r="AG15" i="6"/>
  <c r="AG26" i="6"/>
  <c r="AG24" i="6"/>
  <c r="AG20" i="6"/>
  <c r="AG11" i="6"/>
  <c r="AG30" i="6"/>
  <c r="AG16" i="6"/>
  <c r="AG8" i="6"/>
  <c r="AG31" i="6"/>
  <c r="AG23" i="6"/>
  <c r="AG32" i="6"/>
  <c r="AG33" i="6"/>
  <c r="AG19" i="6"/>
  <c r="AG22" i="6"/>
  <c r="AG10" i="6"/>
  <c r="AG27" i="6"/>
  <c r="AG21" i="6"/>
  <c r="AG12" i="6"/>
  <c r="AG25" i="6"/>
  <c r="AG18" i="6"/>
  <c r="AG28" i="6"/>
  <c r="AG13" i="6"/>
  <c r="AG7" i="6"/>
  <c r="AG34" i="6"/>
  <c r="AG9" i="6"/>
  <c r="AG6" i="6"/>
  <c r="Y29" i="6"/>
  <c r="Y17" i="6"/>
  <c r="Y14" i="6"/>
  <c r="Y15" i="6"/>
  <c r="Y26" i="6"/>
  <c r="Y24" i="6"/>
  <c r="Y20" i="6"/>
  <c r="Y11" i="6"/>
  <c r="Y30" i="6"/>
  <c r="Y16" i="6"/>
  <c r="Y8" i="6"/>
  <c r="Y31" i="6"/>
  <c r="Y23" i="6"/>
  <c r="Y32" i="6"/>
  <c r="Y33" i="6"/>
  <c r="Y19" i="6"/>
  <c r="Y22" i="6"/>
  <c r="Y10" i="6"/>
  <c r="Y27" i="6"/>
  <c r="Y21" i="6"/>
  <c r="Y12" i="6"/>
  <c r="Y25" i="6"/>
  <c r="Y18" i="6"/>
  <c r="Y28" i="6"/>
  <c r="Y13" i="6"/>
  <c r="Y7" i="6"/>
  <c r="Y34" i="6"/>
  <c r="Y9" i="6"/>
  <c r="Y6" i="6"/>
  <c r="Q29" i="6"/>
  <c r="Q17" i="6"/>
  <c r="Q14" i="6"/>
  <c r="Q15" i="6"/>
  <c r="Q26" i="6"/>
  <c r="Q24" i="6"/>
  <c r="Q20" i="6"/>
  <c r="Q11" i="6"/>
  <c r="Q30" i="6"/>
  <c r="Q16" i="6"/>
  <c r="Q8" i="6"/>
  <c r="Q31" i="6"/>
  <c r="Q23" i="6"/>
  <c r="Q32" i="6"/>
  <c r="Q33" i="6"/>
  <c r="Q19" i="6"/>
  <c r="Q22" i="6"/>
  <c r="Q10" i="6"/>
  <c r="Q27" i="6"/>
  <c r="Q21" i="6"/>
  <c r="Q12" i="6"/>
  <c r="Q25" i="6"/>
  <c r="Q18" i="6"/>
  <c r="Q28" i="6"/>
  <c r="Q13" i="6"/>
  <c r="Q7" i="6"/>
  <c r="Q34" i="6"/>
  <c r="Q9" i="6"/>
  <c r="Q6" i="6"/>
  <c r="BB21" i="4"/>
  <c r="BB15" i="4"/>
  <c r="BB8" i="4"/>
  <c r="BB22" i="4"/>
  <c r="BB13" i="4"/>
  <c r="BB16" i="4"/>
  <c r="BB7" i="4"/>
  <c r="BB11" i="4"/>
  <c r="BB18" i="4"/>
  <c r="BB14" i="4"/>
  <c r="BB9" i="4"/>
  <c r="BB6" i="4"/>
  <c r="BB17" i="4"/>
  <c r="BB12" i="4"/>
  <c r="BB10" i="4"/>
  <c r="BB20" i="4"/>
  <c r="BB19" i="4"/>
  <c r="AS21" i="4"/>
  <c r="AS15" i="4"/>
  <c r="AS8" i="4"/>
  <c r="AS22" i="4"/>
  <c r="AS13" i="4"/>
  <c r="AS16" i="4"/>
  <c r="AS7" i="4"/>
  <c r="AS11" i="4"/>
  <c r="AS18" i="4"/>
  <c r="AS14" i="4"/>
  <c r="AS9" i="4"/>
  <c r="AS6" i="4"/>
  <c r="AS17" i="4"/>
  <c r="AS12" i="4"/>
  <c r="AS10" i="4"/>
  <c r="AS20" i="4"/>
  <c r="AS19" i="4"/>
  <c r="AJ21" i="4"/>
  <c r="AJ15" i="4"/>
  <c r="AJ8" i="4"/>
  <c r="AJ22" i="4"/>
  <c r="AJ13" i="4"/>
  <c r="AJ16" i="4"/>
  <c r="AJ7" i="4"/>
  <c r="AJ11" i="4"/>
  <c r="AJ18" i="4"/>
  <c r="AJ14" i="4"/>
  <c r="AJ9" i="4"/>
  <c r="AJ6" i="4"/>
  <c r="AJ17" i="4"/>
  <c r="AJ12" i="4"/>
  <c r="AJ10" i="4"/>
  <c r="AJ20" i="4"/>
  <c r="AJ19" i="4"/>
  <c r="AA21" i="4"/>
  <c r="AA15" i="4"/>
  <c r="AA8" i="4"/>
  <c r="AA22" i="4"/>
  <c r="AA13" i="4"/>
  <c r="AA16" i="4"/>
  <c r="AA7" i="4"/>
  <c r="AA11" i="4"/>
  <c r="AA18" i="4"/>
  <c r="AA14" i="4"/>
  <c r="AA9" i="4"/>
  <c r="AA6" i="4"/>
  <c r="AA17" i="4"/>
  <c r="AA12" i="4"/>
  <c r="AA10" i="4"/>
  <c r="AA20" i="4"/>
  <c r="AA19" i="4"/>
  <c r="R21" i="4"/>
  <c r="R15" i="4"/>
  <c r="R8" i="4"/>
  <c r="R22" i="4"/>
  <c r="R13" i="4"/>
  <c r="R16" i="4"/>
  <c r="R7" i="4"/>
  <c r="R11" i="4"/>
  <c r="R18" i="4"/>
  <c r="R14" i="4"/>
  <c r="R9" i="4"/>
  <c r="R6" i="4"/>
  <c r="R17" i="4"/>
  <c r="R12" i="4"/>
  <c r="R10" i="4"/>
  <c r="R20" i="4"/>
  <c r="R19" i="4"/>
  <c r="AR12" i="1"/>
  <c r="AR9" i="1"/>
  <c r="AR7" i="1"/>
  <c r="AR11" i="1"/>
  <c r="AR10" i="1"/>
  <c r="AR8" i="1"/>
  <c r="AR6" i="1"/>
  <c r="AK12" i="1"/>
  <c r="AK9" i="1"/>
  <c r="AK7" i="1"/>
  <c r="AK11" i="1"/>
  <c r="AK10" i="1"/>
  <c r="AK8" i="1"/>
  <c r="AD12" i="1"/>
  <c r="AD9" i="1"/>
  <c r="AD7" i="1"/>
  <c r="AD11" i="1"/>
  <c r="AD10" i="1"/>
  <c r="AD8" i="1"/>
  <c r="W12" i="1"/>
  <c r="W9" i="1"/>
  <c r="W7" i="1"/>
  <c r="W11" i="1"/>
  <c r="W10" i="1"/>
  <c r="W8" i="1"/>
  <c r="P12" i="1"/>
  <c r="P9" i="1"/>
  <c r="P7" i="1"/>
  <c r="P11" i="1"/>
  <c r="P10" i="1"/>
  <c r="P8" i="1"/>
  <c r="AK6" i="1"/>
  <c r="AD6" i="1"/>
  <c r="W6" i="1"/>
  <c r="P6" i="1"/>
  <c r="X9" i="12"/>
  <c r="X6" i="12"/>
  <c r="X8" i="12"/>
  <c r="X5" i="12"/>
  <c r="AH9" i="12"/>
  <c r="AH6" i="12"/>
  <c r="AH8" i="12"/>
  <c r="AH5" i="12"/>
  <c r="AH7" i="12"/>
  <c r="AC9" i="12"/>
  <c r="AC6" i="12"/>
  <c r="AC8" i="12"/>
  <c r="AC5" i="12"/>
  <c r="AC7" i="12"/>
  <c r="X7" i="12"/>
  <c r="S9" i="12"/>
  <c r="S6" i="12"/>
  <c r="S8" i="12"/>
  <c r="S5" i="12"/>
  <c r="S7" i="12"/>
  <c r="N9" i="12"/>
  <c r="N6" i="12"/>
  <c r="N8" i="12"/>
  <c r="N5" i="12"/>
  <c r="N7" i="12"/>
  <c r="AH5" i="8"/>
  <c r="AH7" i="8"/>
  <c r="AH9" i="8"/>
  <c r="AH8" i="8"/>
  <c r="AH6" i="8"/>
  <c r="AC5" i="8"/>
  <c r="AC7" i="8"/>
  <c r="AC9" i="8"/>
  <c r="AC8" i="8"/>
  <c r="AC6" i="8"/>
  <c r="X5" i="8"/>
  <c r="X7" i="8"/>
  <c r="X9" i="8"/>
  <c r="X8" i="8"/>
  <c r="X6" i="8"/>
  <c r="S5" i="8"/>
  <c r="S7" i="8"/>
  <c r="S9" i="8"/>
  <c r="S8" i="8"/>
  <c r="S6" i="8"/>
  <c r="N5" i="8"/>
  <c r="N7" i="8"/>
  <c r="N9" i="8"/>
  <c r="N8" i="8"/>
  <c r="N6" i="8"/>
</calcChain>
</file>

<file path=xl/sharedStrings.xml><?xml version="1.0" encoding="utf-8"?>
<sst xmlns="http://schemas.openxmlformats.org/spreadsheetml/2006/main" count="446" uniqueCount="120">
  <si>
    <t>تعداد بازی برنده</t>
  </si>
  <si>
    <t>تعداد بازی بازنده</t>
  </si>
  <si>
    <t>تعداد گیم برنده</t>
  </si>
  <si>
    <t>تعداد گیم بازنده</t>
  </si>
  <si>
    <t>امتیاز کسب شده</t>
  </si>
  <si>
    <t>امتیاز از دست رفته</t>
  </si>
  <si>
    <t>امتیاز نهایی</t>
  </si>
  <si>
    <t>رنکینگ (مقام)</t>
  </si>
  <si>
    <t>آرین منوچهری کلانتری</t>
  </si>
  <si>
    <t>رادین ایزد</t>
  </si>
  <si>
    <t>سام پرتوی</t>
  </si>
  <si>
    <t>آرتان فلفلی</t>
  </si>
  <si>
    <t>سوشیانت ترکی شریف آباد</t>
  </si>
  <si>
    <t>اردوان ولی شریف آباد</t>
  </si>
  <si>
    <t>سام افشاری علی آباد</t>
  </si>
  <si>
    <t>انفرادی آقایان نونهالان
7 شرکت کننده</t>
  </si>
  <si>
    <t>انفرادی آقایان نوجوان
17 شرکت کننده</t>
  </si>
  <si>
    <t>راستین دبستانی</t>
  </si>
  <si>
    <t>راستین قدر دان</t>
  </si>
  <si>
    <t>ماهان روشن فر</t>
  </si>
  <si>
    <t>بردیا بنداری</t>
  </si>
  <si>
    <t>اردشیر نریمان</t>
  </si>
  <si>
    <t>بهشاد باستانی</t>
  </si>
  <si>
    <t>اهورا مهر افزا</t>
  </si>
  <si>
    <t>آریان باوفا</t>
  </si>
  <si>
    <t>مهرشاد پیلتن</t>
  </si>
  <si>
    <t>کیارش نمیری</t>
  </si>
  <si>
    <t>فرزاد کیان زاد</t>
  </si>
  <si>
    <t>آرین مهر بابا</t>
  </si>
  <si>
    <t>هیربد نیکفام</t>
  </si>
  <si>
    <t xml:space="preserve">نام و نام خانوادگی بازیکن </t>
  </si>
  <si>
    <t>پرهام سلامت</t>
  </si>
  <si>
    <t>سپنتا نوایزدان</t>
  </si>
  <si>
    <t>ماهان بمانی</t>
  </si>
  <si>
    <t>منوچهر دمهری</t>
  </si>
  <si>
    <t>سامان تیراندازیان</t>
  </si>
  <si>
    <t>آرین فرهی</t>
  </si>
  <si>
    <t>دانا آتشبند</t>
  </si>
  <si>
    <t>آریا شهریاری</t>
  </si>
  <si>
    <t xml:space="preserve">شادمهر یزدانی بیوکی </t>
  </si>
  <si>
    <t xml:space="preserve">فراز اختیاری </t>
  </si>
  <si>
    <t>نوید رشیدی</t>
  </si>
  <si>
    <t>مهرداد پولادی</t>
  </si>
  <si>
    <t>ارشیا شهریاری</t>
  </si>
  <si>
    <t xml:space="preserve">سهراب ویرابی </t>
  </si>
  <si>
    <t>خشایار کاویانی</t>
  </si>
  <si>
    <t>شهاب دمهری</t>
  </si>
  <si>
    <t>مهرگان غیبی</t>
  </si>
  <si>
    <t>آرش آذرگشسب یزد</t>
  </si>
  <si>
    <t>کیارش کشمیری</t>
  </si>
  <si>
    <t xml:space="preserve">شایان ایزدی کلانتری </t>
  </si>
  <si>
    <t>خدابخش رستمی</t>
  </si>
  <si>
    <t xml:space="preserve">مهربرزین رستمی عصر آبادی </t>
  </si>
  <si>
    <t>بخشایش شهرامی</t>
  </si>
  <si>
    <t xml:space="preserve">مهنام قندشاهی یزدی </t>
  </si>
  <si>
    <t>مهربان تیراندازیان</t>
  </si>
  <si>
    <t>داریوش رستمی</t>
  </si>
  <si>
    <t>امید رستمی</t>
  </si>
  <si>
    <t>کوشا زندیان</t>
  </si>
  <si>
    <t>انفرادی آقایان بزرگسالان
29 شرکت کننده</t>
  </si>
  <si>
    <t>آرین فروهری</t>
  </si>
  <si>
    <t>دوبل آقایان نوجوانان 
5 تیم شرکت کننده</t>
  </si>
  <si>
    <t xml:space="preserve">نام و نام خانوادگی بازیکنان </t>
  </si>
  <si>
    <t>پیمان جهانگیری _ مهرداد پولادی</t>
  </si>
  <si>
    <t>آرتین شهریاری _ ماهان بمانی</t>
  </si>
  <si>
    <t>آرین فرهی _ کیارش کشمیری</t>
  </si>
  <si>
    <t>آرتان فلفلی _ سهراب فلفلی</t>
  </si>
  <si>
    <t>داروش رستمی _ سهراب ویرابی</t>
  </si>
  <si>
    <t>شایان شش برادران _ بیژن بهشاد</t>
  </si>
  <si>
    <t>آرمین یزدانی _ شادمهر یزدانی بیوکی</t>
  </si>
  <si>
    <t>جمشید نودینی _ آرین پارسی مهر</t>
  </si>
  <si>
    <t xml:space="preserve">ماهان خرم‌زاد _ پرهام سلامت </t>
  </si>
  <si>
    <t>دوبل آقایان بزرگسالان 
13 تیم شرکت کننده</t>
  </si>
  <si>
    <t>میترا سیستانی</t>
  </si>
  <si>
    <t>ویانا دمهری</t>
  </si>
  <si>
    <t>آیدا گلزاری راحت آباد</t>
  </si>
  <si>
    <t>انفرادی بانوان نونهالان
5 شرکت کننده</t>
  </si>
  <si>
    <t xml:space="preserve">هستی استاد مهری </t>
  </si>
  <si>
    <t>انفرادی بانوان بزرگسالان
8 شرکت کننده</t>
  </si>
  <si>
    <t>نوشین یزدان پناه</t>
  </si>
  <si>
    <t>آزیتا پشوتنی</t>
  </si>
  <si>
    <t>ترانه روشنفر</t>
  </si>
  <si>
    <t>شیوا آزادبخش</t>
  </si>
  <si>
    <t>مهناز بهمردی کلانتری</t>
  </si>
  <si>
    <t>آرمیتا آریایی نژاد</t>
  </si>
  <si>
    <t>میترا نمیرانیان</t>
  </si>
  <si>
    <t>ستاره سیستانی</t>
  </si>
  <si>
    <t>دوبل میکس
7 تیم شرکت کننده</t>
  </si>
  <si>
    <t>کوشا زندیان _ مهرگان غیبی</t>
  </si>
  <si>
    <t>منوچهر دمهری _ انوشیروان فروغیان</t>
  </si>
  <si>
    <t>پارسا تیراندازی _ فراز اختیاری</t>
  </si>
  <si>
    <t>آرش آذرگشسب یزد _ سام افشاری علی آباد</t>
  </si>
  <si>
    <t>آریان باوفا _ مهرشاد پیلتن</t>
  </si>
  <si>
    <t>بردیا بنداری _ هیربد نیکفام</t>
  </si>
  <si>
    <t>فرزاد کیان‌زاد _ بهشاد باستانی</t>
  </si>
  <si>
    <t>آراد مالی _ مهرداد به‌دینیان</t>
  </si>
  <si>
    <t>آرین مهربابا _ مهرزاد مالی</t>
  </si>
  <si>
    <t>نوشین یزدان پناه _ رامتین یزدان پناه</t>
  </si>
  <si>
    <t>اردشیر نریمان - ستاره سیستانی</t>
  </si>
  <si>
    <t xml:space="preserve"> داریوش رستمی _ پارمیدا زنده نوش</t>
  </si>
  <si>
    <t>سهراب ویرابی _ ترانه روشنفر</t>
  </si>
  <si>
    <t>مهرداد پولادی _ مهرنوش خسروی</t>
  </si>
  <si>
    <t xml:space="preserve">آرش آذرگشسب یزد _ مهناز بهمردی کلانتری </t>
  </si>
  <si>
    <t>بازی اول</t>
  </si>
  <si>
    <t>بازی دوم</t>
  </si>
  <si>
    <t>بازی سوم</t>
  </si>
  <si>
    <t>مجموع</t>
  </si>
  <si>
    <t>برسام جهانی</t>
  </si>
  <si>
    <t xml:space="preserve">آریا بهمردی کلانتری </t>
  </si>
  <si>
    <t>فرنام اختیاری</t>
  </si>
  <si>
    <t>مهرزاد مالی</t>
  </si>
  <si>
    <t>ویستا شیرمردی</t>
  </si>
  <si>
    <t>بازی چهارم</t>
  </si>
  <si>
    <t>پیمان جهانگیری _ آرمیتا زره‌پوش</t>
  </si>
  <si>
    <t xml:space="preserve">بازی چهارم </t>
  </si>
  <si>
    <t>بازی پنجم</t>
  </si>
  <si>
    <t xml:space="preserve">بازی ششم </t>
  </si>
  <si>
    <t>فینال</t>
  </si>
  <si>
    <t>رده بندی</t>
  </si>
  <si>
    <t xml:space="preserve">رده بندی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</si>
</sst>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Aptos Narrow"/>
      <family val="2"/>
      <scheme val="minor"/>
    </font>
    <font>
      <sz val="14"/>
      <color theme="1"/>
      <name val="Dubai Medium"/>
      <family val="2"/>
    </font>
    <font>
      <sz val="16"/>
      <color theme="1"/>
      <name val="Dubai Medium"/>
      <family val="2"/>
    </font>
    <font>
      <b/>
      <sz val="16"/>
      <color theme="1"/>
      <name val="Dubai Medium"/>
      <family val="2"/>
    </font>
    <font>
      <sz val="12"/>
      <color theme="1"/>
      <name val="Dubai Medium"/>
      <family val="2"/>
    </font>
    <font>
      <sz val="11"/>
      <color theme="1"/>
      <name val="Dubai Medium"/>
      <family val="2"/>
    </font>
    <font>
      <b/>
      <sz val="14"/>
      <color theme="1"/>
      <name val="Dubai Medium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CECE4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EFE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0FAE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BEBFF"/>
        <bgColor indexed="64"/>
      </patternFill>
    </fill>
    <fill>
      <patternFill patternType="solid">
        <fgColor rgb="FFA7A7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FFFFF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B9CE7C"/>
        <bgColor indexed="64"/>
      </patternFill>
    </fill>
    <fill>
      <patternFill patternType="solid">
        <fgColor rgb="FFD8E4B6"/>
        <bgColor indexed="64"/>
      </patternFill>
    </fill>
    <fill>
      <patternFill patternType="solid">
        <fgColor rgb="FFEFF4E0"/>
        <bgColor indexed="64"/>
      </patternFill>
    </fill>
  </fills>
  <borders count="56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 style="thick">
        <color theme="1"/>
      </left>
      <right/>
      <top/>
      <bottom/>
      <diagonal/>
    </border>
    <border>
      <left style="thick">
        <color theme="1"/>
      </left>
      <right/>
      <top/>
      <bottom style="medium">
        <color theme="1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362">
    <xf numFmtId="0" fontId="0" fillId="0" borderId="0" xfId="0"/>
    <xf numFmtId="0" fontId="1" fillId="0" borderId="0" xfId="0" applyFont="1" applyAlignment="1">
      <alignment horizontal="center" vertical="center"/>
    </xf>
    <xf numFmtId="44" fontId="1" fillId="0" borderId="0" xfId="0" applyNumberFormat="1" applyFont="1" applyAlignment="1">
      <alignment horizontal="center" vertical="center" readingOrder="2"/>
    </xf>
    <xf numFmtId="0" fontId="5" fillId="0" borderId="0" xfId="0" applyFont="1"/>
    <xf numFmtId="0" fontId="5" fillId="0" borderId="0" xfId="0" applyFont="1" applyBorder="1"/>
    <xf numFmtId="0" fontId="4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/>
    <xf numFmtId="0" fontId="4" fillId="0" borderId="3" xfId="0" applyFont="1" applyBorder="1"/>
    <xf numFmtId="0" fontId="4" fillId="2" borderId="10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12" borderId="11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/>
    </xf>
    <xf numFmtId="0" fontId="5" fillId="14" borderId="11" xfId="0" applyFont="1" applyFill="1" applyBorder="1" applyAlignment="1">
      <alignment horizontal="center" vertical="center"/>
    </xf>
    <xf numFmtId="0" fontId="5" fillId="14" borderId="3" xfId="0" applyFont="1" applyFill="1" applyBorder="1" applyAlignment="1">
      <alignment horizontal="center" vertical="center"/>
    </xf>
    <xf numFmtId="0" fontId="5" fillId="16" borderId="11" xfId="0" applyFont="1" applyFill="1" applyBorder="1" applyAlignment="1">
      <alignment horizontal="center" vertical="center"/>
    </xf>
    <xf numFmtId="0" fontId="5" fillId="16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5" fillId="12" borderId="1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4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11" xfId="0" applyFont="1" applyBorder="1"/>
    <xf numFmtId="0" fontId="5" fillId="0" borderId="11" xfId="0" applyFont="1" applyBorder="1"/>
    <xf numFmtId="0" fontId="4" fillId="0" borderId="2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5" fillId="19" borderId="11" xfId="0" applyFont="1" applyFill="1" applyBorder="1" applyAlignment="1">
      <alignment horizontal="center" vertical="center"/>
    </xf>
    <xf numFmtId="0" fontId="5" fillId="19" borderId="3" xfId="0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27" xfId="0" applyFont="1" applyBorder="1"/>
    <xf numFmtId="0" fontId="4" fillId="0" borderId="12" xfId="0" applyFont="1" applyBorder="1"/>
    <xf numFmtId="0" fontId="5" fillId="10" borderId="11" xfId="0" applyFont="1" applyFill="1" applyBorder="1" applyAlignment="1">
      <alignment horizontal="center" vertical="center"/>
    </xf>
    <xf numFmtId="0" fontId="5" fillId="10" borderId="15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5" fillId="26" borderId="11" xfId="0" applyFont="1" applyFill="1" applyBorder="1" applyAlignment="1">
      <alignment horizontal="center" vertical="center"/>
    </xf>
    <xf numFmtId="0" fontId="5" fillId="26" borderId="3" xfId="0" applyFont="1" applyFill="1" applyBorder="1" applyAlignment="1">
      <alignment horizontal="center" vertical="center"/>
    </xf>
    <xf numFmtId="0" fontId="5" fillId="12" borderId="29" xfId="0" applyFont="1" applyFill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/>
    <xf numFmtId="0" fontId="5" fillId="16" borderId="18" xfId="0" applyFont="1" applyFill="1" applyBorder="1" applyAlignment="1">
      <alignment horizontal="center" vertical="center"/>
    </xf>
    <xf numFmtId="0" fontId="5" fillId="14" borderId="18" xfId="0" applyFont="1" applyFill="1" applyBorder="1" applyAlignment="1">
      <alignment horizontal="center" vertical="center"/>
    </xf>
    <xf numFmtId="0" fontId="4" fillId="0" borderId="29" xfId="0" applyFont="1" applyBorder="1"/>
    <xf numFmtId="0" fontId="5" fillId="26" borderId="1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5" fillId="0" borderId="41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16" xfId="0" applyFont="1" applyBorder="1"/>
    <xf numFmtId="0" fontId="5" fillId="0" borderId="6" xfId="0" applyFont="1" applyBorder="1"/>
    <xf numFmtId="0" fontId="4" fillId="0" borderId="7" xfId="0" applyFont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5" fillId="8" borderId="40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" fillId="4" borderId="11" xfId="0" applyFont="1" applyFill="1" applyBorder="1" applyAlignment="1">
      <alignment vertical="center"/>
    </xf>
    <xf numFmtId="0" fontId="5" fillId="0" borderId="31" xfId="0" applyFont="1" applyBorder="1" applyAlignment="1"/>
    <xf numFmtId="0" fontId="5" fillId="0" borderId="32" xfId="0" applyFont="1" applyBorder="1" applyAlignment="1"/>
    <xf numFmtId="0" fontId="5" fillId="0" borderId="33" xfId="0" applyFont="1" applyBorder="1" applyAlignment="1"/>
    <xf numFmtId="0" fontId="5" fillId="0" borderId="14" xfId="0" applyFont="1" applyBorder="1" applyAlignment="1"/>
    <xf numFmtId="0" fontId="5" fillId="0" borderId="24" xfId="0" applyFont="1" applyBorder="1" applyAlignment="1"/>
    <xf numFmtId="0" fontId="5" fillId="0" borderId="16" xfId="0" applyFont="1" applyBorder="1" applyAlignment="1"/>
    <xf numFmtId="0" fontId="5" fillId="0" borderId="34" xfId="0" applyFont="1" applyBorder="1" applyAlignment="1"/>
    <xf numFmtId="0" fontId="5" fillId="0" borderId="20" xfId="0" applyFont="1" applyBorder="1" applyAlignment="1"/>
    <xf numFmtId="0" fontId="5" fillId="0" borderId="21" xfId="0" applyFont="1" applyBorder="1" applyAlignment="1"/>
    <xf numFmtId="0" fontId="1" fillId="22" borderId="11" xfId="0" applyFont="1" applyFill="1" applyBorder="1" applyAlignment="1">
      <alignment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vertical="center"/>
    </xf>
    <xf numFmtId="0" fontId="1" fillId="7" borderId="23" xfId="0" applyFont="1" applyFill="1" applyBorder="1" applyAlignment="1">
      <alignment vertical="center"/>
    </xf>
    <xf numFmtId="0" fontId="1" fillId="7" borderId="26" xfId="0" applyFont="1" applyFill="1" applyBorder="1" applyAlignment="1">
      <alignment vertical="center"/>
    </xf>
    <xf numFmtId="0" fontId="1" fillId="7" borderId="8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right"/>
    </xf>
    <xf numFmtId="0" fontId="5" fillId="0" borderId="3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/>
    </xf>
    <xf numFmtId="0" fontId="1" fillId="7" borderId="29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 vertical="center" wrapText="1"/>
    </xf>
    <xf numFmtId="0" fontId="1" fillId="7" borderId="50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6" borderId="40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3" fillId="13" borderId="22" xfId="0" applyFont="1" applyFill="1" applyBorder="1" applyAlignment="1">
      <alignment horizontal="center" vertical="center" wrapText="1"/>
    </xf>
    <xf numFmtId="0" fontId="3" fillId="13" borderId="0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3" fillId="17" borderId="22" xfId="0" applyFont="1" applyFill="1" applyBorder="1" applyAlignment="1">
      <alignment horizontal="center" vertical="center" wrapText="1"/>
    </xf>
    <xf numFmtId="0" fontId="3" fillId="17" borderId="0" xfId="0" applyFont="1" applyFill="1" applyBorder="1" applyAlignment="1">
      <alignment horizontal="center" vertical="center" wrapText="1"/>
    </xf>
    <xf numFmtId="0" fontId="1" fillId="15" borderId="7" xfId="0" applyFont="1" applyFill="1" applyBorder="1" applyAlignment="1">
      <alignment horizontal="center" vertical="center"/>
    </xf>
    <xf numFmtId="0" fontId="1" fillId="15" borderId="8" xfId="0" applyFont="1" applyFill="1" applyBorder="1" applyAlignment="1">
      <alignment horizontal="center" vertical="center"/>
    </xf>
    <xf numFmtId="0" fontId="1" fillId="15" borderId="9" xfId="0" applyFont="1" applyFill="1" applyBorder="1" applyAlignment="1">
      <alignment horizontal="center" vertical="center"/>
    </xf>
    <xf numFmtId="0" fontId="1" fillId="15" borderId="20" xfId="0" applyFont="1" applyFill="1" applyBorder="1" applyAlignment="1">
      <alignment horizontal="center" vertical="center"/>
    </xf>
    <xf numFmtId="0" fontId="1" fillId="15" borderId="21" xfId="0" applyFont="1" applyFill="1" applyBorder="1" applyAlignment="1">
      <alignment horizontal="center" vertical="center"/>
    </xf>
    <xf numFmtId="0" fontId="1" fillId="15" borderId="19" xfId="0" applyFont="1" applyFill="1" applyBorder="1" applyAlignment="1">
      <alignment horizontal="center" vertical="center"/>
    </xf>
    <xf numFmtId="0" fontId="1" fillId="15" borderId="4" xfId="0" applyFont="1" applyFill="1" applyBorder="1" applyAlignment="1">
      <alignment horizontal="center" vertical="center"/>
    </xf>
    <xf numFmtId="0" fontId="1" fillId="15" borderId="5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3" fillId="18" borderId="22" xfId="0" applyFont="1" applyFill="1" applyBorder="1" applyAlignment="1">
      <alignment horizontal="center" vertical="center" wrapText="1"/>
    </xf>
    <xf numFmtId="0" fontId="3" fillId="18" borderId="0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2" fillId="20" borderId="35" xfId="0" applyFont="1" applyFill="1" applyBorder="1" applyAlignment="1">
      <alignment horizontal="center" vertical="center" wrapText="1"/>
    </xf>
    <xf numFmtId="0" fontId="2" fillId="20" borderId="0" xfId="0" applyFont="1" applyFill="1" applyBorder="1" applyAlignment="1">
      <alignment horizontal="center" vertical="center" wrapText="1"/>
    </xf>
    <xf numFmtId="0" fontId="2" fillId="20" borderId="36" xfId="0" applyFont="1" applyFill="1" applyBorder="1" applyAlignment="1">
      <alignment horizontal="center" vertical="center" wrapText="1"/>
    </xf>
    <xf numFmtId="0" fontId="2" fillId="20" borderId="2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1" fillId="22" borderId="9" xfId="0" applyFont="1" applyFill="1" applyBorder="1" applyAlignment="1">
      <alignment horizontal="center" vertical="center"/>
    </xf>
    <xf numFmtId="0" fontId="1" fillId="22" borderId="39" xfId="0" applyFont="1" applyFill="1" applyBorder="1" applyAlignment="1">
      <alignment horizontal="center" vertical="center"/>
    </xf>
    <xf numFmtId="0" fontId="3" fillId="21" borderId="22" xfId="0" applyFont="1" applyFill="1" applyBorder="1" applyAlignment="1">
      <alignment horizontal="center" wrapText="1"/>
    </xf>
    <xf numFmtId="0" fontId="3" fillId="21" borderId="0" xfId="0" applyFont="1" applyFill="1" applyBorder="1" applyAlignment="1">
      <alignment horizontal="center" wrapText="1"/>
    </xf>
    <xf numFmtId="0" fontId="1" fillId="22" borderId="40" xfId="0" applyFont="1" applyFill="1" applyBorder="1" applyAlignment="1">
      <alignment horizontal="center" vertical="center"/>
    </xf>
    <xf numFmtId="0" fontId="1" fillId="22" borderId="17" xfId="0" applyFont="1" applyFill="1" applyBorder="1" applyAlignment="1">
      <alignment horizontal="center" vertical="center"/>
    </xf>
    <xf numFmtId="0" fontId="1" fillId="22" borderId="11" xfId="0" applyFont="1" applyFill="1" applyBorder="1" applyAlignment="1">
      <alignment horizontal="center" vertical="center"/>
    </xf>
    <xf numFmtId="0" fontId="1" fillId="22" borderId="5" xfId="0" applyFont="1" applyFill="1" applyBorder="1" applyAlignment="1">
      <alignment horizontal="center" vertical="center"/>
    </xf>
    <xf numFmtId="0" fontId="1" fillId="22" borderId="6" xfId="0" applyFont="1" applyFill="1" applyBorder="1" applyAlignment="1">
      <alignment horizontal="center" vertical="center"/>
    </xf>
    <xf numFmtId="0" fontId="1" fillId="22" borderId="4" xfId="0" applyFont="1" applyFill="1" applyBorder="1" applyAlignment="1">
      <alignment horizontal="center" vertical="center"/>
    </xf>
    <xf numFmtId="0" fontId="1" fillId="22" borderId="12" xfId="0" applyFont="1" applyFill="1" applyBorder="1" applyAlignment="1">
      <alignment horizontal="center" vertical="center"/>
    </xf>
    <xf numFmtId="0" fontId="1" fillId="22" borderId="13" xfId="0" applyFont="1" applyFill="1" applyBorder="1" applyAlignment="1">
      <alignment horizontal="center" vertical="center"/>
    </xf>
    <xf numFmtId="0" fontId="1" fillId="22" borderId="28" xfId="0" applyFont="1" applyFill="1" applyBorder="1" applyAlignment="1">
      <alignment horizontal="center" vertical="center"/>
    </xf>
    <xf numFmtId="0" fontId="1" fillId="22" borderId="29" xfId="0" applyFont="1" applyFill="1" applyBorder="1" applyAlignment="1">
      <alignment horizontal="center" vertical="center"/>
    </xf>
    <xf numFmtId="0" fontId="1" fillId="22" borderId="23" xfId="0" applyFont="1" applyFill="1" applyBorder="1" applyAlignment="1">
      <alignment horizontal="center" vertical="center"/>
    </xf>
    <xf numFmtId="0" fontId="1" fillId="22" borderId="26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1" fillId="9" borderId="40" xfId="0" applyFont="1" applyFill="1" applyBorder="1" applyAlignment="1">
      <alignment horizontal="center" vertical="center"/>
    </xf>
    <xf numFmtId="0" fontId="1" fillId="9" borderId="17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0" fontId="3" fillId="23" borderId="1" xfId="0" applyFont="1" applyFill="1" applyBorder="1" applyAlignment="1">
      <alignment horizontal="center" vertical="center" wrapText="1"/>
    </xf>
    <xf numFmtId="0" fontId="3" fillId="23" borderId="1" xfId="0" applyFont="1" applyFill="1" applyBorder="1" applyAlignment="1">
      <alignment horizontal="center" vertical="center"/>
    </xf>
    <xf numFmtId="0" fontId="3" fillId="23" borderId="2" xfId="0" applyFont="1" applyFill="1" applyBorder="1" applyAlignment="1">
      <alignment horizontal="center" vertical="center"/>
    </xf>
    <xf numFmtId="0" fontId="1" fillId="25" borderId="9" xfId="0" applyFont="1" applyFill="1" applyBorder="1" applyAlignment="1">
      <alignment horizontal="center" vertical="center"/>
    </xf>
    <xf numFmtId="0" fontId="1" fillId="25" borderId="16" xfId="0" applyFont="1" applyFill="1" applyBorder="1" applyAlignment="1">
      <alignment horizontal="center" vertical="center"/>
    </xf>
    <xf numFmtId="0" fontId="3" fillId="24" borderId="22" xfId="0" applyFont="1" applyFill="1" applyBorder="1" applyAlignment="1">
      <alignment horizontal="center" vertical="center" wrapText="1"/>
    </xf>
    <xf numFmtId="0" fontId="3" fillId="24" borderId="0" xfId="0" applyFont="1" applyFill="1" applyBorder="1" applyAlignment="1">
      <alignment horizontal="center" vertical="center" wrapText="1"/>
    </xf>
    <xf numFmtId="0" fontId="1" fillId="25" borderId="5" xfId="0" applyFont="1" applyFill="1" applyBorder="1" applyAlignment="1">
      <alignment horizontal="center" vertical="center"/>
    </xf>
    <xf numFmtId="0" fontId="1" fillId="25" borderId="6" xfId="0" applyFont="1" applyFill="1" applyBorder="1" applyAlignment="1">
      <alignment horizontal="center" vertical="center"/>
    </xf>
    <xf numFmtId="0" fontId="1" fillId="25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" fillId="15" borderId="11" xfId="0" applyFont="1" applyFill="1" applyBorder="1" applyAlignment="1">
      <alignment vertical="center"/>
    </xf>
    <xf numFmtId="0" fontId="1" fillId="2" borderId="33" xfId="0" applyFont="1" applyFill="1" applyBorder="1" applyAlignment="1">
      <alignment vertical="center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1" fillId="15" borderId="40" xfId="0" applyFont="1" applyFill="1" applyBorder="1" applyAlignment="1">
      <alignment horizontal="center" vertical="center"/>
    </xf>
    <xf numFmtId="0" fontId="1" fillId="15" borderId="17" xfId="0" applyFont="1" applyFill="1" applyBorder="1" applyAlignment="1">
      <alignment horizontal="center" vertical="center"/>
    </xf>
    <xf numFmtId="0" fontId="1" fillId="15" borderId="12" xfId="0" applyFont="1" applyFill="1" applyBorder="1" applyAlignment="1">
      <alignment horizontal="center" vertical="center"/>
    </xf>
    <xf numFmtId="0" fontId="1" fillId="15" borderId="13" xfId="0" applyFont="1" applyFill="1" applyBorder="1" applyAlignment="1">
      <alignment horizontal="center" vertical="center"/>
    </xf>
    <xf numFmtId="0" fontId="1" fillId="15" borderId="28" xfId="0" applyFont="1" applyFill="1" applyBorder="1" applyAlignment="1">
      <alignment horizontal="center" vertical="center"/>
    </xf>
    <xf numFmtId="0" fontId="1" fillId="15" borderId="29" xfId="0" applyFont="1" applyFill="1" applyBorder="1" applyAlignment="1">
      <alignment horizontal="center" vertical="center"/>
    </xf>
    <xf numFmtId="0" fontId="1" fillId="15" borderId="23" xfId="0" applyFont="1" applyFill="1" applyBorder="1" applyAlignment="1">
      <alignment horizontal="center" vertical="center"/>
    </xf>
    <xf numFmtId="0" fontId="1" fillId="15" borderId="26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3" borderId="8" xfId="0" applyFont="1" applyFill="1" applyBorder="1" applyAlignment="1">
      <alignment vertical="center"/>
    </xf>
    <xf numFmtId="0" fontId="1" fillId="3" borderId="24" xfId="0" applyFont="1" applyFill="1" applyBorder="1" applyAlignment="1">
      <alignment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1" fillId="9" borderId="11" xfId="0" applyFont="1" applyFill="1" applyBorder="1" applyAlignment="1">
      <alignment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1" fillId="9" borderId="28" xfId="0" applyFont="1" applyFill="1" applyBorder="1" applyAlignment="1">
      <alignment horizontal="center" vertical="center"/>
    </xf>
    <xf numFmtId="0" fontId="1" fillId="9" borderId="29" xfId="0" applyFont="1" applyFill="1" applyBorder="1" applyAlignment="1">
      <alignment horizontal="center" vertical="center"/>
    </xf>
    <xf numFmtId="0" fontId="1" fillId="9" borderId="23" xfId="0" applyFont="1" applyFill="1" applyBorder="1" applyAlignment="1">
      <alignment horizontal="center" vertical="center"/>
    </xf>
    <xf numFmtId="0" fontId="1" fillId="9" borderId="26" xfId="0" applyFont="1" applyFill="1" applyBorder="1" applyAlignment="1">
      <alignment horizontal="center" vertical="center"/>
    </xf>
    <xf numFmtId="0" fontId="1" fillId="25" borderId="11" xfId="0" applyFont="1" applyFill="1" applyBorder="1" applyAlignment="1">
      <alignment vertical="center"/>
    </xf>
    <xf numFmtId="0" fontId="1" fillId="25" borderId="40" xfId="0" applyFont="1" applyFill="1" applyBorder="1" applyAlignment="1">
      <alignment horizontal="center" vertical="center"/>
    </xf>
    <xf numFmtId="0" fontId="1" fillId="25" borderId="17" xfId="0" applyFont="1" applyFill="1" applyBorder="1" applyAlignment="1">
      <alignment horizontal="center" vertical="center"/>
    </xf>
    <xf numFmtId="0" fontId="1" fillId="25" borderId="12" xfId="0" applyFont="1" applyFill="1" applyBorder="1" applyAlignment="1">
      <alignment horizontal="center" vertical="center"/>
    </xf>
    <xf numFmtId="0" fontId="1" fillId="25" borderId="13" xfId="0" applyFont="1" applyFill="1" applyBorder="1" applyAlignment="1">
      <alignment horizontal="center" vertical="center"/>
    </xf>
    <xf numFmtId="0" fontId="1" fillId="25" borderId="28" xfId="0" applyFont="1" applyFill="1" applyBorder="1" applyAlignment="1">
      <alignment horizontal="center" vertical="center"/>
    </xf>
    <xf numFmtId="0" fontId="1" fillId="25" borderId="29" xfId="0" applyFont="1" applyFill="1" applyBorder="1" applyAlignment="1">
      <alignment horizontal="center" vertical="center"/>
    </xf>
    <xf numFmtId="0" fontId="1" fillId="25" borderId="23" xfId="0" applyFont="1" applyFill="1" applyBorder="1" applyAlignment="1">
      <alignment horizontal="center" vertical="center"/>
    </xf>
    <xf numFmtId="0" fontId="1" fillId="25" borderId="26" xfId="0" applyFont="1" applyFill="1" applyBorder="1" applyAlignment="1">
      <alignment horizontal="center" vertical="center"/>
    </xf>
    <xf numFmtId="0" fontId="5" fillId="0" borderId="51" xfId="0" applyFont="1" applyBorder="1" applyAlignment="1">
      <alignment horizontal="center"/>
    </xf>
    <xf numFmtId="0" fontId="5" fillId="2" borderId="3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3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48" xfId="0" applyFont="1" applyFill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E4B6"/>
      <color rgb="FFEFF4E0"/>
      <color rgb="FFB9CE7C"/>
      <color rgb="FFFFEFEF"/>
      <color rgb="FFFFEBEB"/>
      <color rgb="FFFFDDDD"/>
      <color rgb="FFFFCCCC"/>
      <color rgb="FFFFABAB"/>
      <color rgb="FF9FFFFF"/>
      <color rgb="FFE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9DFF6-A521-4383-B0E0-13AE2B234803}">
  <sheetPr>
    <tabColor theme="2" tint="-0.249977111117893"/>
  </sheetPr>
  <dimension ref="A1:AV23"/>
  <sheetViews>
    <sheetView showGridLines="0" rightToLeft="1" topLeftCell="M1" zoomScale="80" zoomScaleNormal="80" workbookViewId="0">
      <selection activeCell="B6" sqref="B6:E6"/>
    </sheetView>
  </sheetViews>
  <sheetFormatPr defaultRowHeight="25.9" x14ac:dyDescent="0.45"/>
  <cols>
    <col min="1" max="1" width="23.53125" style="1" bestFit="1" customWidth="1"/>
    <col min="2" max="2" width="7" style="1" bestFit="1" customWidth="1"/>
    <col min="3" max="3" width="7.06640625" style="1" customWidth="1"/>
    <col min="4" max="4" width="1.53125" style="1" customWidth="1"/>
    <col min="5" max="5" width="4.265625" style="1" customWidth="1"/>
    <col min="6" max="6" width="7" style="1" bestFit="1" customWidth="1"/>
    <col min="7" max="7" width="7.06640625" style="1" customWidth="1"/>
    <col min="8" max="8" width="2.33203125" style="1" customWidth="1"/>
    <col min="9" max="9" width="7.796875" style="1" hidden="1" customWidth="1"/>
    <col min="10" max="10" width="7" style="1" bestFit="1" customWidth="1"/>
    <col min="11" max="11" width="7.06640625" style="1" bestFit="1" customWidth="1"/>
    <col min="12" max="12" width="7.796875" style="1" bestFit="1" customWidth="1"/>
    <col min="13" max="16" width="7.796875" style="1" customWidth="1"/>
    <col min="17" max="17" width="7" style="1" bestFit="1" customWidth="1"/>
    <col min="18" max="18" width="7.06640625" style="1" bestFit="1" customWidth="1"/>
    <col min="19" max="19" width="7.796875" style="1" bestFit="1" customWidth="1"/>
    <col min="20" max="23" width="7.796875" style="1" customWidth="1"/>
    <col min="24" max="24" width="7" style="1" bestFit="1" customWidth="1"/>
    <col min="25" max="25" width="7.06640625" style="1" bestFit="1" customWidth="1"/>
    <col min="26" max="26" width="7.796875" style="1" bestFit="1" customWidth="1"/>
    <col min="27" max="30" width="7.796875" style="1" customWidth="1"/>
    <col min="31" max="31" width="7" style="1" bestFit="1" customWidth="1"/>
    <col min="32" max="32" width="7.06640625" style="1" bestFit="1" customWidth="1"/>
    <col min="33" max="33" width="7.796875" style="1" bestFit="1" customWidth="1"/>
    <col min="34" max="37" width="7.796875" style="1" customWidth="1"/>
    <col min="38" max="38" width="6.9296875" style="1" bestFit="1" customWidth="1"/>
    <col min="39" max="39" width="7" style="1" bestFit="1" customWidth="1"/>
    <col min="40" max="40" width="7.73046875" style="1" bestFit="1" customWidth="1"/>
    <col min="41" max="43" width="7.73046875" style="1" customWidth="1"/>
    <col min="44" max="44" width="5.796875" style="1" bestFit="1" customWidth="1"/>
    <col min="45" max="45" width="14.265625" style="1" bestFit="1" customWidth="1"/>
    <col min="46" max="16384" width="9.06640625" style="1"/>
  </cols>
  <sheetData>
    <row r="1" spans="1:48" ht="25.9" customHeight="1" x14ac:dyDescent="0.45">
      <c r="F1" s="139" t="s">
        <v>15</v>
      </c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</row>
    <row r="2" spans="1:48" ht="25.9" customHeight="1" x14ac:dyDescent="0.45">
      <c r="F2" s="139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</row>
    <row r="3" spans="1:48" ht="25.9" customHeight="1" thickBot="1" x14ac:dyDescent="0.5">
      <c r="F3" s="139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</row>
    <row r="4" spans="1:48" ht="26.25" thickBot="1" x14ac:dyDescent="0.5">
      <c r="A4" s="141" t="s">
        <v>30</v>
      </c>
      <c r="B4" s="135" t="s">
        <v>0</v>
      </c>
      <c r="C4" s="136"/>
      <c r="D4" s="136"/>
      <c r="E4" s="103"/>
      <c r="F4" s="137" t="s">
        <v>1</v>
      </c>
      <c r="G4" s="149"/>
      <c r="H4" s="149"/>
      <c r="I4" s="106"/>
      <c r="J4" s="146" t="s">
        <v>2</v>
      </c>
      <c r="K4" s="147"/>
      <c r="L4" s="147"/>
      <c r="M4" s="147"/>
      <c r="N4" s="147"/>
      <c r="O4" s="147"/>
      <c r="P4" s="147"/>
      <c r="Q4" s="145" t="s">
        <v>3</v>
      </c>
      <c r="R4" s="145"/>
      <c r="S4" s="145"/>
      <c r="T4" s="145"/>
      <c r="U4" s="145"/>
      <c r="V4" s="145"/>
      <c r="W4" s="145"/>
      <c r="X4" s="135" t="s">
        <v>4</v>
      </c>
      <c r="Y4" s="136"/>
      <c r="Z4" s="136"/>
      <c r="AA4" s="69"/>
      <c r="AB4" s="100"/>
      <c r="AC4" s="100"/>
      <c r="AD4" s="30"/>
      <c r="AE4" s="143" t="s">
        <v>5</v>
      </c>
      <c r="AF4" s="144"/>
      <c r="AG4" s="144"/>
      <c r="AH4" s="144"/>
      <c r="AI4" s="144"/>
      <c r="AJ4" s="144"/>
      <c r="AK4" s="144"/>
      <c r="AL4" s="145" t="s">
        <v>6</v>
      </c>
      <c r="AM4" s="145"/>
      <c r="AN4" s="145"/>
      <c r="AO4" s="145"/>
      <c r="AP4" s="145"/>
      <c r="AQ4" s="145"/>
      <c r="AR4" s="145"/>
      <c r="AS4" s="137" t="s">
        <v>7</v>
      </c>
    </row>
    <row r="5" spans="1:48" s="16" customFormat="1" ht="20.25" customHeight="1" thickBot="1" x14ac:dyDescent="0.5">
      <c r="A5" s="142"/>
      <c r="B5" s="138"/>
      <c r="C5" s="148"/>
      <c r="D5" s="148"/>
      <c r="E5" s="105"/>
      <c r="F5" s="138"/>
      <c r="G5" s="148"/>
      <c r="H5" s="148"/>
      <c r="I5" s="104"/>
      <c r="J5" s="21" t="s">
        <v>103</v>
      </c>
      <c r="K5" s="20" t="s">
        <v>104</v>
      </c>
      <c r="L5" s="21" t="s">
        <v>105</v>
      </c>
      <c r="M5" s="21" t="s">
        <v>112</v>
      </c>
      <c r="N5" s="21" t="s">
        <v>118</v>
      </c>
      <c r="O5" s="21" t="s">
        <v>117</v>
      </c>
      <c r="P5" s="20" t="s">
        <v>106</v>
      </c>
      <c r="Q5" s="20" t="s">
        <v>103</v>
      </c>
      <c r="R5" s="21" t="s">
        <v>104</v>
      </c>
      <c r="S5" s="20" t="s">
        <v>105</v>
      </c>
      <c r="T5" s="20" t="s">
        <v>112</v>
      </c>
      <c r="U5" s="21" t="s">
        <v>118</v>
      </c>
      <c r="V5" s="21" t="s">
        <v>117</v>
      </c>
      <c r="W5" s="20" t="s">
        <v>106</v>
      </c>
      <c r="X5" s="21" t="s">
        <v>103</v>
      </c>
      <c r="Y5" s="21" t="s">
        <v>104</v>
      </c>
      <c r="Z5" s="20" t="s">
        <v>105</v>
      </c>
      <c r="AA5" s="20" t="s">
        <v>112</v>
      </c>
      <c r="AB5" s="21" t="s">
        <v>118</v>
      </c>
      <c r="AC5" s="21" t="s">
        <v>117</v>
      </c>
      <c r="AD5" s="20" t="s">
        <v>106</v>
      </c>
      <c r="AE5" s="21" t="s">
        <v>103</v>
      </c>
      <c r="AF5" s="20" t="s">
        <v>104</v>
      </c>
      <c r="AG5" s="20" t="s">
        <v>105</v>
      </c>
      <c r="AH5" s="20" t="s">
        <v>112</v>
      </c>
      <c r="AI5" s="21" t="s">
        <v>118</v>
      </c>
      <c r="AJ5" s="21" t="s">
        <v>117</v>
      </c>
      <c r="AK5" s="20" t="s">
        <v>106</v>
      </c>
      <c r="AL5" s="54" t="s">
        <v>103</v>
      </c>
      <c r="AM5" s="31" t="s">
        <v>104</v>
      </c>
      <c r="AN5" s="31" t="s">
        <v>105</v>
      </c>
      <c r="AO5" s="20" t="s">
        <v>112</v>
      </c>
      <c r="AP5" s="21" t="s">
        <v>118</v>
      </c>
      <c r="AQ5" s="21" t="s">
        <v>117</v>
      </c>
      <c r="AR5" s="31" t="s">
        <v>106</v>
      </c>
      <c r="AS5" s="138"/>
      <c r="AT5" s="15"/>
      <c r="AU5" s="15"/>
      <c r="AV5" s="15"/>
    </row>
    <row r="6" spans="1:48" s="16" customFormat="1" ht="20.25" customHeight="1" thickBot="1" x14ac:dyDescent="1.2">
      <c r="A6" s="17" t="s">
        <v>8</v>
      </c>
      <c r="B6" s="131">
        <v>4</v>
      </c>
      <c r="C6" s="132"/>
      <c r="D6" s="132"/>
      <c r="E6" s="134"/>
      <c r="F6" s="131">
        <v>0</v>
      </c>
      <c r="G6" s="132"/>
      <c r="H6" s="132"/>
      <c r="I6" s="107"/>
      <c r="J6" s="32">
        <v>3</v>
      </c>
      <c r="K6" s="32">
        <v>3</v>
      </c>
      <c r="L6" s="76">
        <v>3</v>
      </c>
      <c r="M6" s="32"/>
      <c r="N6" s="32"/>
      <c r="O6" s="32">
        <v>4</v>
      </c>
      <c r="P6" s="32">
        <f t="shared" ref="P6:P12" si="0">J6+K6+L6+M6+N6+O6</f>
        <v>13</v>
      </c>
      <c r="Q6" s="32">
        <v>0</v>
      </c>
      <c r="R6" s="32">
        <v>0</v>
      </c>
      <c r="S6" s="76">
        <v>1</v>
      </c>
      <c r="T6" s="32"/>
      <c r="U6" s="32"/>
      <c r="V6" s="32">
        <v>0</v>
      </c>
      <c r="W6" s="32">
        <f t="shared" ref="W6:W12" si="1">Q6+R6+S6+T6+U6+V6</f>
        <v>1</v>
      </c>
      <c r="X6" s="32">
        <v>33</v>
      </c>
      <c r="Y6" s="32">
        <v>33</v>
      </c>
      <c r="Z6" s="76">
        <v>41</v>
      </c>
      <c r="AA6" s="32"/>
      <c r="AB6" s="32"/>
      <c r="AC6" s="32">
        <v>49</v>
      </c>
      <c r="AD6" s="32">
        <f t="shared" ref="AD6:AD12" si="2">X6+Y6+Z6+AA6+AB6+AC6</f>
        <v>156</v>
      </c>
      <c r="AE6" s="32">
        <v>0</v>
      </c>
      <c r="AF6" s="32">
        <v>19</v>
      </c>
      <c r="AG6" s="76">
        <v>33</v>
      </c>
      <c r="AH6" s="32"/>
      <c r="AI6" s="32"/>
      <c r="AJ6" s="32">
        <v>35</v>
      </c>
      <c r="AK6" s="32">
        <f t="shared" ref="AK6:AK12" si="3">AE6+AF6+AG6+AH6+AI6+AJ6</f>
        <v>87</v>
      </c>
      <c r="AL6" s="33">
        <v>2</v>
      </c>
      <c r="AM6" s="33">
        <v>2</v>
      </c>
      <c r="AN6" s="83">
        <v>2</v>
      </c>
      <c r="AO6" s="33"/>
      <c r="AP6" s="33"/>
      <c r="AQ6" s="33">
        <v>2</v>
      </c>
      <c r="AR6" s="33">
        <f t="shared" ref="AR6:AR12" si="4">AL6+AM6+AN6+AO6+AP6+AQ6</f>
        <v>8</v>
      </c>
      <c r="AS6" s="18">
        <v>1</v>
      </c>
      <c r="AT6" s="15"/>
      <c r="AU6" s="15"/>
      <c r="AV6" s="15"/>
    </row>
    <row r="7" spans="1:48" ht="26.25" thickBot="1" x14ac:dyDescent="1.2">
      <c r="A7" s="13" t="s">
        <v>11</v>
      </c>
      <c r="B7" s="133">
        <v>4</v>
      </c>
      <c r="C7" s="132"/>
      <c r="D7" s="132"/>
      <c r="E7" s="134"/>
      <c r="F7" s="131">
        <v>1</v>
      </c>
      <c r="G7" s="132"/>
      <c r="H7" s="132"/>
      <c r="I7" s="107"/>
      <c r="J7" s="14">
        <v>3</v>
      </c>
      <c r="K7" s="14">
        <v>3</v>
      </c>
      <c r="L7" s="102">
        <v>3</v>
      </c>
      <c r="M7" s="77">
        <v>3</v>
      </c>
      <c r="N7" s="101"/>
      <c r="O7" s="101">
        <v>0</v>
      </c>
      <c r="P7" s="32">
        <f t="shared" si="0"/>
        <v>12</v>
      </c>
      <c r="Q7" s="14">
        <v>0</v>
      </c>
      <c r="R7" s="14">
        <v>2</v>
      </c>
      <c r="S7" s="102">
        <v>1</v>
      </c>
      <c r="T7" s="77">
        <v>1</v>
      </c>
      <c r="U7" s="101"/>
      <c r="V7" s="101">
        <v>4</v>
      </c>
      <c r="W7" s="32">
        <f t="shared" si="1"/>
        <v>8</v>
      </c>
      <c r="X7" s="14">
        <v>34</v>
      </c>
      <c r="Y7" s="14">
        <v>50</v>
      </c>
      <c r="Z7" s="102">
        <v>45</v>
      </c>
      <c r="AA7" s="77">
        <v>44</v>
      </c>
      <c r="AB7" s="101"/>
      <c r="AC7" s="101">
        <v>35</v>
      </c>
      <c r="AD7" s="32">
        <f t="shared" si="2"/>
        <v>208</v>
      </c>
      <c r="AE7" s="14">
        <v>16</v>
      </c>
      <c r="AF7" s="14">
        <v>44</v>
      </c>
      <c r="AG7" s="102">
        <v>32</v>
      </c>
      <c r="AH7" s="77">
        <v>29</v>
      </c>
      <c r="AI7" s="101"/>
      <c r="AJ7" s="101">
        <v>49</v>
      </c>
      <c r="AK7" s="32">
        <f t="shared" si="3"/>
        <v>170</v>
      </c>
      <c r="AL7" s="14">
        <v>2</v>
      </c>
      <c r="AM7" s="14">
        <v>2</v>
      </c>
      <c r="AN7" s="102">
        <v>2</v>
      </c>
      <c r="AO7" s="77">
        <v>2</v>
      </c>
      <c r="AP7" s="101"/>
      <c r="AQ7" s="101">
        <v>1</v>
      </c>
      <c r="AR7" s="33">
        <f t="shared" si="4"/>
        <v>9</v>
      </c>
      <c r="AS7" s="14">
        <v>2</v>
      </c>
    </row>
    <row r="8" spans="1:48" ht="26.25" thickBot="1" x14ac:dyDescent="1.2">
      <c r="A8" s="5" t="s">
        <v>14</v>
      </c>
      <c r="B8" s="133">
        <v>3</v>
      </c>
      <c r="C8" s="132"/>
      <c r="D8" s="132"/>
      <c r="E8" s="134"/>
      <c r="F8" s="131">
        <v>2</v>
      </c>
      <c r="G8" s="132"/>
      <c r="H8" s="132"/>
      <c r="I8" s="107"/>
      <c r="J8" s="6">
        <v>3</v>
      </c>
      <c r="K8" s="6">
        <v>3</v>
      </c>
      <c r="L8" s="26">
        <v>2</v>
      </c>
      <c r="M8" s="77">
        <v>1</v>
      </c>
      <c r="N8" s="101">
        <v>4</v>
      </c>
      <c r="O8" s="101"/>
      <c r="P8" s="32">
        <f t="shared" si="0"/>
        <v>13</v>
      </c>
      <c r="Q8" s="6">
        <v>0</v>
      </c>
      <c r="R8" s="6">
        <v>0</v>
      </c>
      <c r="S8" s="26">
        <v>3</v>
      </c>
      <c r="T8" s="77">
        <v>3</v>
      </c>
      <c r="U8" s="101">
        <v>0</v>
      </c>
      <c r="V8" s="101"/>
      <c r="W8" s="32">
        <f t="shared" si="1"/>
        <v>6</v>
      </c>
      <c r="X8" s="6">
        <v>33</v>
      </c>
      <c r="Y8" s="6">
        <v>33</v>
      </c>
      <c r="Z8" s="26">
        <v>44</v>
      </c>
      <c r="AA8" s="77">
        <v>33</v>
      </c>
      <c r="AB8" s="101">
        <v>44</v>
      </c>
      <c r="AC8" s="101"/>
      <c r="AD8" s="32">
        <f t="shared" si="2"/>
        <v>187</v>
      </c>
      <c r="AE8" s="6">
        <v>11</v>
      </c>
      <c r="AF8" s="6">
        <v>8</v>
      </c>
      <c r="AG8" s="26">
        <v>50</v>
      </c>
      <c r="AH8" s="77">
        <v>41</v>
      </c>
      <c r="AI8" s="101">
        <v>10</v>
      </c>
      <c r="AJ8" s="101"/>
      <c r="AK8" s="32">
        <f t="shared" si="3"/>
        <v>120</v>
      </c>
      <c r="AL8" s="6">
        <v>2</v>
      </c>
      <c r="AM8" s="6">
        <v>2</v>
      </c>
      <c r="AN8" s="26">
        <v>1</v>
      </c>
      <c r="AO8" s="77">
        <v>1</v>
      </c>
      <c r="AP8" s="101">
        <v>2</v>
      </c>
      <c r="AQ8" s="101"/>
      <c r="AR8" s="33">
        <f t="shared" si="4"/>
        <v>8</v>
      </c>
      <c r="AS8" s="6">
        <v>3</v>
      </c>
    </row>
    <row r="9" spans="1:48" ht="26.25" thickBot="1" x14ac:dyDescent="1.2">
      <c r="A9" s="5" t="s">
        <v>10</v>
      </c>
      <c r="B9" s="133">
        <v>1</v>
      </c>
      <c r="C9" s="132"/>
      <c r="D9" s="132"/>
      <c r="E9" s="134"/>
      <c r="F9" s="131">
        <v>3</v>
      </c>
      <c r="G9" s="132"/>
      <c r="H9" s="132"/>
      <c r="I9" s="107"/>
      <c r="J9" s="6">
        <v>0</v>
      </c>
      <c r="K9" s="6">
        <v>3</v>
      </c>
      <c r="L9" s="26">
        <v>1</v>
      </c>
      <c r="M9" s="77">
        <v>0</v>
      </c>
      <c r="N9" s="101"/>
      <c r="O9" s="101"/>
      <c r="P9" s="32">
        <f t="shared" si="0"/>
        <v>4</v>
      </c>
      <c r="Q9" s="6">
        <v>3</v>
      </c>
      <c r="R9" s="6">
        <v>0</v>
      </c>
      <c r="S9" s="26">
        <v>3</v>
      </c>
      <c r="T9" s="77">
        <v>4</v>
      </c>
      <c r="U9" s="101"/>
      <c r="V9" s="101"/>
      <c r="W9" s="32">
        <f t="shared" si="1"/>
        <v>10</v>
      </c>
      <c r="X9" s="6">
        <v>19</v>
      </c>
      <c r="Y9" s="6">
        <v>33</v>
      </c>
      <c r="Z9" s="26">
        <v>29</v>
      </c>
      <c r="AA9" s="77">
        <v>10</v>
      </c>
      <c r="AB9" s="101"/>
      <c r="AC9" s="101"/>
      <c r="AD9" s="32">
        <f t="shared" si="2"/>
        <v>91</v>
      </c>
      <c r="AE9" s="6">
        <v>33</v>
      </c>
      <c r="AF9" s="6">
        <v>0</v>
      </c>
      <c r="AG9" s="26">
        <v>44</v>
      </c>
      <c r="AH9" s="77">
        <v>44</v>
      </c>
      <c r="AI9" s="101"/>
      <c r="AJ9" s="101"/>
      <c r="AK9" s="32">
        <f t="shared" si="3"/>
        <v>121</v>
      </c>
      <c r="AL9" s="6">
        <v>1</v>
      </c>
      <c r="AM9" s="6">
        <v>2</v>
      </c>
      <c r="AN9" s="26">
        <v>1</v>
      </c>
      <c r="AO9" s="77">
        <v>1</v>
      </c>
      <c r="AP9" s="101"/>
      <c r="AQ9" s="101"/>
      <c r="AR9" s="33">
        <f t="shared" si="4"/>
        <v>5</v>
      </c>
      <c r="AS9" s="6">
        <v>4</v>
      </c>
    </row>
    <row r="10" spans="1:48" ht="26.25" thickBot="1" x14ac:dyDescent="1.2">
      <c r="A10" s="5" t="s">
        <v>13</v>
      </c>
      <c r="B10" s="133">
        <v>1</v>
      </c>
      <c r="C10" s="132"/>
      <c r="D10" s="132"/>
      <c r="E10" s="134"/>
      <c r="F10" s="131">
        <v>2</v>
      </c>
      <c r="G10" s="132"/>
      <c r="H10" s="132"/>
      <c r="I10" s="107"/>
      <c r="J10" s="6">
        <v>0</v>
      </c>
      <c r="K10" s="6">
        <v>1</v>
      </c>
      <c r="L10" s="26">
        <v>3</v>
      </c>
      <c r="M10" s="77"/>
      <c r="N10" s="101"/>
      <c r="O10" s="101"/>
      <c r="P10" s="32">
        <f t="shared" si="0"/>
        <v>4</v>
      </c>
      <c r="Q10" s="6">
        <v>3</v>
      </c>
      <c r="R10" s="6">
        <v>3</v>
      </c>
      <c r="S10" s="26">
        <v>1</v>
      </c>
      <c r="T10" s="77"/>
      <c r="U10" s="101"/>
      <c r="V10" s="101"/>
      <c r="W10" s="32">
        <f t="shared" si="1"/>
        <v>7</v>
      </c>
      <c r="X10" s="6">
        <v>11</v>
      </c>
      <c r="Y10" s="6">
        <v>32</v>
      </c>
      <c r="Z10" s="26">
        <v>43</v>
      </c>
      <c r="AA10" s="77"/>
      <c r="AB10" s="101"/>
      <c r="AC10" s="101"/>
      <c r="AD10" s="32">
        <f t="shared" si="2"/>
        <v>86</v>
      </c>
      <c r="AE10" s="6">
        <v>33</v>
      </c>
      <c r="AF10" s="6">
        <v>45</v>
      </c>
      <c r="AG10" s="26">
        <v>36</v>
      </c>
      <c r="AH10" s="77"/>
      <c r="AI10" s="101"/>
      <c r="AJ10" s="101"/>
      <c r="AK10" s="32">
        <f t="shared" si="3"/>
        <v>114</v>
      </c>
      <c r="AL10" s="6">
        <v>1</v>
      </c>
      <c r="AM10" s="6">
        <v>1</v>
      </c>
      <c r="AN10" s="26">
        <v>2</v>
      </c>
      <c r="AO10" s="77"/>
      <c r="AP10" s="101"/>
      <c r="AQ10" s="101"/>
      <c r="AR10" s="33">
        <f t="shared" si="4"/>
        <v>4</v>
      </c>
      <c r="AS10" s="6">
        <v>5</v>
      </c>
    </row>
    <row r="11" spans="1:48" ht="26.25" thickBot="1" x14ac:dyDescent="1.2">
      <c r="A11" s="5" t="s">
        <v>12</v>
      </c>
      <c r="B11" s="133">
        <v>0</v>
      </c>
      <c r="C11" s="132"/>
      <c r="D11" s="132"/>
      <c r="E11" s="134"/>
      <c r="F11" s="131">
        <v>3</v>
      </c>
      <c r="G11" s="132"/>
      <c r="H11" s="132"/>
      <c r="I11" s="107"/>
      <c r="J11" s="6">
        <v>0</v>
      </c>
      <c r="K11" s="6">
        <v>0</v>
      </c>
      <c r="L11" s="26">
        <v>1</v>
      </c>
      <c r="M11" s="77"/>
      <c r="N11" s="101"/>
      <c r="O11" s="101"/>
      <c r="P11" s="32">
        <f t="shared" si="0"/>
        <v>1</v>
      </c>
      <c r="Q11" s="6">
        <v>3</v>
      </c>
      <c r="R11" s="6">
        <v>3</v>
      </c>
      <c r="S11" s="26">
        <v>3</v>
      </c>
      <c r="T11" s="77"/>
      <c r="U11" s="101"/>
      <c r="V11" s="101"/>
      <c r="W11" s="32">
        <f t="shared" si="1"/>
        <v>9</v>
      </c>
      <c r="X11" s="6">
        <v>16</v>
      </c>
      <c r="Y11" s="6">
        <v>8</v>
      </c>
      <c r="Z11" s="26">
        <v>36</v>
      </c>
      <c r="AA11" s="77"/>
      <c r="AB11" s="101"/>
      <c r="AC11" s="101"/>
      <c r="AD11" s="32">
        <f t="shared" si="2"/>
        <v>60</v>
      </c>
      <c r="AE11" s="6">
        <v>34</v>
      </c>
      <c r="AF11" s="6">
        <v>33</v>
      </c>
      <c r="AG11" s="26">
        <v>43</v>
      </c>
      <c r="AH11" s="77"/>
      <c r="AI11" s="101"/>
      <c r="AJ11" s="101"/>
      <c r="AK11" s="32">
        <f t="shared" si="3"/>
        <v>110</v>
      </c>
      <c r="AL11" s="6">
        <v>1</v>
      </c>
      <c r="AM11" s="6">
        <v>1</v>
      </c>
      <c r="AN11" s="26">
        <v>1</v>
      </c>
      <c r="AO11" s="77"/>
      <c r="AP11" s="101"/>
      <c r="AQ11" s="101"/>
      <c r="AR11" s="33">
        <f t="shared" si="4"/>
        <v>3</v>
      </c>
      <c r="AS11" s="6">
        <v>6</v>
      </c>
    </row>
    <row r="12" spans="1:48" ht="26.25" thickBot="1" x14ac:dyDescent="1.2">
      <c r="A12" s="5" t="s">
        <v>9</v>
      </c>
      <c r="B12" s="133">
        <v>0</v>
      </c>
      <c r="C12" s="132"/>
      <c r="D12" s="132"/>
      <c r="E12" s="134"/>
      <c r="F12" s="131">
        <v>2</v>
      </c>
      <c r="G12" s="132"/>
      <c r="H12" s="132"/>
      <c r="I12" s="107"/>
      <c r="J12" s="6">
        <v>0</v>
      </c>
      <c r="K12" s="6">
        <v>0</v>
      </c>
      <c r="L12" s="26"/>
      <c r="M12" s="77"/>
      <c r="N12" s="101"/>
      <c r="O12" s="101"/>
      <c r="P12" s="32">
        <f t="shared" si="0"/>
        <v>0</v>
      </c>
      <c r="Q12" s="6">
        <v>3</v>
      </c>
      <c r="R12" s="6">
        <v>3</v>
      </c>
      <c r="S12" s="26"/>
      <c r="T12" s="77"/>
      <c r="U12" s="101"/>
      <c r="V12" s="101"/>
      <c r="W12" s="32">
        <f t="shared" si="1"/>
        <v>6</v>
      </c>
      <c r="X12" s="6">
        <v>0</v>
      </c>
      <c r="Y12" s="6">
        <v>0</v>
      </c>
      <c r="Z12" s="26"/>
      <c r="AA12" s="77"/>
      <c r="AB12" s="101"/>
      <c r="AC12" s="101"/>
      <c r="AD12" s="32">
        <f t="shared" si="2"/>
        <v>0</v>
      </c>
      <c r="AE12" s="6">
        <v>33</v>
      </c>
      <c r="AF12" s="6">
        <v>33</v>
      </c>
      <c r="AG12" s="26"/>
      <c r="AH12" s="77"/>
      <c r="AI12" s="101"/>
      <c r="AJ12" s="101"/>
      <c r="AK12" s="32">
        <f t="shared" si="3"/>
        <v>66</v>
      </c>
      <c r="AL12" s="6">
        <v>0</v>
      </c>
      <c r="AM12" s="6">
        <v>0</v>
      </c>
      <c r="AN12" s="26"/>
      <c r="AO12" s="77"/>
      <c r="AP12" s="101"/>
      <c r="AQ12" s="101"/>
      <c r="AR12" s="33">
        <f t="shared" si="4"/>
        <v>0</v>
      </c>
      <c r="AS12" s="6">
        <v>7</v>
      </c>
    </row>
    <row r="16" spans="1:48" x14ac:dyDescent="0.45">
      <c r="AD16" s="16"/>
    </row>
    <row r="17" spans="12:30" x14ac:dyDescent="0.45">
      <c r="AD17" s="16"/>
    </row>
    <row r="18" spans="12:30" x14ac:dyDescent="0.45">
      <c r="L18" s="16"/>
      <c r="M18" s="16"/>
      <c r="N18" s="16"/>
      <c r="O18" s="16"/>
      <c r="P18" s="16"/>
      <c r="Q18" s="16"/>
      <c r="R18" s="16"/>
    </row>
    <row r="19" spans="12:30" x14ac:dyDescent="0.45">
      <c r="L19" s="16"/>
      <c r="M19" s="16"/>
      <c r="N19" s="16"/>
      <c r="O19" s="16"/>
      <c r="P19" s="16"/>
      <c r="Q19" s="16"/>
      <c r="R19" s="16"/>
    </row>
    <row r="20" spans="12:30" x14ac:dyDescent="0.45">
      <c r="L20" s="16"/>
      <c r="M20" s="16"/>
      <c r="N20" s="16"/>
      <c r="O20" s="16"/>
      <c r="P20" s="16"/>
      <c r="Q20" s="16"/>
      <c r="R20" s="16"/>
    </row>
    <row r="21" spans="12:30" x14ac:dyDescent="0.45">
      <c r="L21" s="16"/>
      <c r="M21" s="16"/>
      <c r="N21" s="16"/>
      <c r="O21" s="16"/>
      <c r="P21" s="16"/>
      <c r="Q21" s="16"/>
      <c r="R21" s="16"/>
    </row>
    <row r="22" spans="12:30" x14ac:dyDescent="0.45">
      <c r="L22" s="16"/>
      <c r="M22" s="16"/>
      <c r="N22" s="16"/>
      <c r="O22" s="16"/>
      <c r="P22" s="16"/>
      <c r="Q22" s="16"/>
      <c r="R22" s="16"/>
    </row>
    <row r="23" spans="12:30" x14ac:dyDescent="0.45">
      <c r="L23" s="16"/>
      <c r="M23" s="16"/>
      <c r="N23" s="16"/>
      <c r="O23" s="16"/>
      <c r="P23" s="16"/>
      <c r="Q23" s="16"/>
      <c r="R23" s="16"/>
    </row>
  </sheetData>
  <autoFilter ref="A5:AS5" xr:uid="{C649DFF6-A521-4383-B0E0-13AE2B234803}">
    <sortState xmlns:xlrd2="http://schemas.microsoft.com/office/spreadsheetml/2017/richdata2" ref="A7:AS12">
      <sortCondition ref="AS5"/>
    </sortState>
  </autoFilter>
  <mergeCells count="24">
    <mergeCell ref="AS4:AS5"/>
    <mergeCell ref="F1:AD3"/>
    <mergeCell ref="A4:A5"/>
    <mergeCell ref="AE4:AK4"/>
    <mergeCell ref="Q4:W4"/>
    <mergeCell ref="J4:P4"/>
    <mergeCell ref="AL4:AR4"/>
    <mergeCell ref="B4:D5"/>
    <mergeCell ref="F4:H5"/>
    <mergeCell ref="B6:E6"/>
    <mergeCell ref="B7:E7"/>
    <mergeCell ref="B8:E8"/>
    <mergeCell ref="B9:E9"/>
    <mergeCell ref="X4:Z4"/>
    <mergeCell ref="F6:H6"/>
    <mergeCell ref="F7:H7"/>
    <mergeCell ref="F8:H8"/>
    <mergeCell ref="F9:H9"/>
    <mergeCell ref="F11:H11"/>
    <mergeCell ref="F12:H12"/>
    <mergeCell ref="B10:E10"/>
    <mergeCell ref="B11:E11"/>
    <mergeCell ref="B12:E12"/>
    <mergeCell ref="F10:H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A4826-E8F9-4A7D-AAB0-965B9DA7EFA6}">
  <sheetPr>
    <tabColor rgb="FFCCECFF"/>
  </sheetPr>
  <dimension ref="A1:BE22"/>
  <sheetViews>
    <sheetView showGridLines="0" rightToLeft="1" topLeftCell="AE2" zoomScale="80" zoomScaleNormal="80" workbookViewId="0">
      <selection activeCell="BF23" sqref="BF23"/>
    </sheetView>
  </sheetViews>
  <sheetFormatPr defaultRowHeight="25.9" x14ac:dyDescent="0.45"/>
  <cols>
    <col min="1" max="1" width="24.73046875" style="1" bestFit="1" customWidth="1"/>
    <col min="2" max="2" width="3.73046875" style="1" customWidth="1"/>
    <col min="3" max="3" width="4.59765625" style="1" customWidth="1"/>
    <col min="4" max="5" width="4" style="1" customWidth="1"/>
    <col min="6" max="6" width="5.59765625" style="1" customWidth="1"/>
    <col min="7" max="7" width="4.06640625" style="1" customWidth="1"/>
    <col min="8" max="8" width="3.73046875" style="1" customWidth="1"/>
    <col min="9" max="9" width="4.06640625" style="1" customWidth="1"/>
    <col min="10" max="10" width="6.9296875" style="1" customWidth="1"/>
    <col min="11" max="11" width="7" style="1" customWidth="1"/>
    <col min="12" max="12" width="7.73046875" style="1" bestFit="1" customWidth="1"/>
    <col min="13" max="13" width="8.46484375" style="1" bestFit="1" customWidth="1"/>
    <col min="14" max="17" width="8.46484375" style="1" customWidth="1"/>
    <col min="18" max="18" width="7.59765625" style="1" customWidth="1"/>
    <col min="19" max="19" width="6.9296875" style="1" customWidth="1"/>
    <col min="20" max="20" width="7" style="1" customWidth="1"/>
    <col min="21" max="21" width="7.73046875" style="1" customWidth="1"/>
    <col min="22" max="22" width="11.265625" style="1" customWidth="1"/>
    <col min="23" max="26" width="7.73046875" style="1" customWidth="1"/>
    <col min="27" max="27" width="7.59765625" style="1" customWidth="1"/>
    <col min="28" max="28" width="6.9296875" style="1" customWidth="1"/>
    <col min="29" max="29" width="7" style="1" customWidth="1"/>
    <col min="30" max="30" width="7.73046875" style="1" bestFit="1" customWidth="1"/>
    <col min="31" max="35" width="7.73046875" style="1" customWidth="1"/>
    <col min="36" max="36" width="7.59765625" style="1" customWidth="1"/>
    <col min="37" max="37" width="6.9296875" style="1" customWidth="1"/>
    <col min="38" max="38" width="7" style="1" customWidth="1"/>
    <col min="39" max="44" width="7.73046875" style="1" customWidth="1"/>
    <col min="45" max="45" width="7.59765625" style="1" customWidth="1"/>
    <col min="46" max="46" width="6.9296875" style="1" customWidth="1"/>
    <col min="47" max="47" width="7" style="1" customWidth="1"/>
    <col min="48" max="48" width="7.73046875" style="1" bestFit="1" customWidth="1"/>
    <col min="49" max="53" width="7.73046875" style="1" customWidth="1"/>
    <col min="54" max="54" width="5.796875" style="1" bestFit="1" customWidth="1"/>
    <col min="55" max="55" width="14.1328125" style="1" bestFit="1" customWidth="1"/>
    <col min="56" max="16384" width="9.06640625" style="1"/>
  </cols>
  <sheetData>
    <row r="1" spans="1:57" ht="25.9" customHeight="1" x14ac:dyDescent="0.45">
      <c r="F1" s="165" t="s">
        <v>16</v>
      </c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</row>
    <row r="2" spans="1:57" ht="25.9" customHeight="1" x14ac:dyDescent="0.45">
      <c r="B2" s="2"/>
      <c r="C2" s="2"/>
      <c r="D2" s="2"/>
      <c r="E2" s="2"/>
      <c r="F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</row>
    <row r="3" spans="1:57" ht="25.9" customHeight="1" thickBot="1" x14ac:dyDescent="0.5">
      <c r="F3" s="165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</row>
    <row r="4" spans="1:57" ht="26.25" thickBot="1" x14ac:dyDescent="0.5">
      <c r="A4" s="150" t="s">
        <v>30</v>
      </c>
      <c r="B4" s="156" t="s">
        <v>0</v>
      </c>
      <c r="C4" s="157"/>
      <c r="D4" s="157"/>
      <c r="E4" s="158"/>
      <c r="F4" s="156" t="s">
        <v>1</v>
      </c>
      <c r="G4" s="157"/>
      <c r="H4" s="157"/>
      <c r="I4" s="158"/>
      <c r="J4" s="152" t="s">
        <v>2</v>
      </c>
      <c r="K4" s="153"/>
      <c r="L4" s="153"/>
      <c r="M4" s="153"/>
      <c r="N4" s="153"/>
      <c r="O4" s="153"/>
      <c r="P4" s="153"/>
      <c r="Q4" s="153"/>
      <c r="R4" s="154"/>
      <c r="S4" s="155" t="s">
        <v>3</v>
      </c>
      <c r="T4" s="153"/>
      <c r="U4" s="153"/>
      <c r="V4" s="153"/>
      <c r="W4" s="153"/>
      <c r="X4" s="153"/>
      <c r="Y4" s="153"/>
      <c r="Z4" s="153"/>
      <c r="AA4" s="154"/>
      <c r="AB4" s="155" t="s">
        <v>4</v>
      </c>
      <c r="AC4" s="153"/>
      <c r="AD4" s="153"/>
      <c r="AE4" s="153"/>
      <c r="AF4" s="153"/>
      <c r="AG4" s="153"/>
      <c r="AH4" s="153"/>
      <c r="AI4" s="153"/>
      <c r="AJ4" s="154"/>
      <c r="AK4" s="155" t="s">
        <v>5</v>
      </c>
      <c r="AL4" s="153"/>
      <c r="AM4" s="153"/>
      <c r="AN4" s="153"/>
      <c r="AO4" s="153"/>
      <c r="AP4" s="153"/>
      <c r="AQ4" s="153"/>
      <c r="AR4" s="153"/>
      <c r="AS4" s="154"/>
      <c r="AT4" s="155" t="s">
        <v>6</v>
      </c>
      <c r="AU4" s="153"/>
      <c r="AV4" s="153"/>
      <c r="AW4" s="153"/>
      <c r="AX4" s="153"/>
      <c r="AY4" s="153"/>
      <c r="AZ4" s="153"/>
      <c r="BA4" s="153"/>
      <c r="BB4" s="154"/>
      <c r="BC4" s="175" t="s">
        <v>7</v>
      </c>
    </row>
    <row r="5" spans="1:57" ht="20.25" customHeight="1" thickBot="1" x14ac:dyDescent="0.5">
      <c r="A5" s="151"/>
      <c r="B5" s="159"/>
      <c r="C5" s="160"/>
      <c r="D5" s="160"/>
      <c r="E5" s="161"/>
      <c r="F5" s="159"/>
      <c r="G5" s="160"/>
      <c r="H5" s="160"/>
      <c r="I5" s="161"/>
      <c r="J5" s="58" t="s">
        <v>103</v>
      </c>
      <c r="K5" s="22" t="s">
        <v>104</v>
      </c>
      <c r="L5" s="23" t="s">
        <v>105</v>
      </c>
      <c r="M5" s="23" t="s">
        <v>112</v>
      </c>
      <c r="N5" s="22" t="s">
        <v>115</v>
      </c>
      <c r="O5" s="23" t="s">
        <v>116</v>
      </c>
      <c r="P5" s="23" t="s">
        <v>119</v>
      </c>
      <c r="Q5" s="23" t="s">
        <v>117</v>
      </c>
      <c r="R5" s="22" t="s">
        <v>106</v>
      </c>
      <c r="S5" s="22" t="s">
        <v>103</v>
      </c>
      <c r="T5" s="23" t="s">
        <v>104</v>
      </c>
      <c r="U5" s="22" t="s">
        <v>105</v>
      </c>
      <c r="V5" s="22" t="s">
        <v>112</v>
      </c>
      <c r="W5" s="22" t="s">
        <v>115</v>
      </c>
      <c r="X5" s="23" t="s">
        <v>116</v>
      </c>
      <c r="Y5" s="23" t="s">
        <v>119</v>
      </c>
      <c r="Z5" s="23" t="s">
        <v>117</v>
      </c>
      <c r="AA5" s="22" t="s">
        <v>106</v>
      </c>
      <c r="AB5" s="23" t="s">
        <v>103</v>
      </c>
      <c r="AC5" s="23" t="s">
        <v>104</v>
      </c>
      <c r="AD5" s="22" t="s">
        <v>105</v>
      </c>
      <c r="AE5" s="23" t="s">
        <v>112</v>
      </c>
      <c r="AF5" s="22" t="s">
        <v>115</v>
      </c>
      <c r="AG5" s="23" t="s">
        <v>116</v>
      </c>
      <c r="AH5" s="23" t="s">
        <v>119</v>
      </c>
      <c r="AI5" s="23" t="s">
        <v>117</v>
      </c>
      <c r="AJ5" s="22" t="s">
        <v>106</v>
      </c>
      <c r="AK5" s="23" t="s">
        <v>103</v>
      </c>
      <c r="AL5" s="22" t="s">
        <v>104</v>
      </c>
      <c r="AM5" s="22" t="s">
        <v>105</v>
      </c>
      <c r="AN5" s="22" t="s">
        <v>112</v>
      </c>
      <c r="AO5" s="22" t="s">
        <v>115</v>
      </c>
      <c r="AP5" s="23" t="s">
        <v>116</v>
      </c>
      <c r="AQ5" s="23" t="s">
        <v>119</v>
      </c>
      <c r="AR5" s="23" t="s">
        <v>117</v>
      </c>
      <c r="AS5" s="22" t="s">
        <v>106</v>
      </c>
      <c r="AT5" s="23" t="s">
        <v>103</v>
      </c>
      <c r="AU5" s="22" t="s">
        <v>104</v>
      </c>
      <c r="AV5" s="22" t="s">
        <v>105</v>
      </c>
      <c r="AW5" s="22" t="s">
        <v>112</v>
      </c>
      <c r="AX5" s="22" t="s">
        <v>115</v>
      </c>
      <c r="AY5" s="23" t="s">
        <v>116</v>
      </c>
      <c r="AZ5" s="23" t="s">
        <v>119</v>
      </c>
      <c r="BA5" s="23" t="s">
        <v>117</v>
      </c>
      <c r="BB5" s="22" t="s">
        <v>106</v>
      </c>
      <c r="BC5" s="176"/>
      <c r="BD5" s="15"/>
      <c r="BE5" s="15"/>
    </row>
    <row r="6" spans="1:57" ht="26.25" thickBot="1" x14ac:dyDescent="1.2">
      <c r="A6" s="130" t="s">
        <v>29</v>
      </c>
      <c r="B6" s="162">
        <v>7</v>
      </c>
      <c r="C6" s="163"/>
      <c r="D6" s="163"/>
      <c r="E6" s="164"/>
      <c r="F6" s="162">
        <v>0</v>
      </c>
      <c r="G6" s="163"/>
      <c r="H6" s="163"/>
      <c r="I6" s="167"/>
      <c r="J6" s="119">
        <v>3</v>
      </c>
      <c r="K6" s="119">
        <v>3</v>
      </c>
      <c r="L6" s="119">
        <v>3</v>
      </c>
      <c r="M6" s="119">
        <v>3</v>
      </c>
      <c r="N6" s="119">
        <v>3</v>
      </c>
      <c r="O6" s="119">
        <v>3</v>
      </c>
      <c r="P6" s="119"/>
      <c r="Q6" s="119">
        <v>4</v>
      </c>
      <c r="R6" s="6">
        <f t="shared" ref="R6:R22" si="0">J6+K6+L6+M6+N6+O6+P6+Q6</f>
        <v>22</v>
      </c>
      <c r="S6" s="119">
        <v>0</v>
      </c>
      <c r="T6" s="119">
        <v>1</v>
      </c>
      <c r="U6" s="119">
        <v>2</v>
      </c>
      <c r="V6" s="127">
        <v>1</v>
      </c>
      <c r="W6" s="127">
        <v>1</v>
      </c>
      <c r="X6" s="119">
        <v>2</v>
      </c>
      <c r="Y6" s="119"/>
      <c r="Z6" s="119">
        <v>2</v>
      </c>
      <c r="AA6" s="6">
        <f t="shared" ref="AA6:AA22" si="1">S6+T6+U6+V6+W6+X6+Y6+Z6</f>
        <v>9</v>
      </c>
      <c r="AB6" s="119">
        <v>33</v>
      </c>
      <c r="AC6" s="119">
        <v>45</v>
      </c>
      <c r="AD6" s="119">
        <v>48</v>
      </c>
      <c r="AE6" s="119">
        <v>45</v>
      </c>
      <c r="AF6" s="119">
        <v>40</v>
      </c>
      <c r="AG6" s="119">
        <v>53</v>
      </c>
      <c r="AH6" s="119"/>
      <c r="AI6" s="119">
        <v>60</v>
      </c>
      <c r="AJ6" s="6">
        <f t="shared" ref="AJ6:AJ22" si="2">AB6+AC6+AD6+AE6+AF6+AG6+AH6+AI6</f>
        <v>324</v>
      </c>
      <c r="AK6" s="119">
        <v>18</v>
      </c>
      <c r="AL6" s="119">
        <v>38</v>
      </c>
      <c r="AM6" s="119">
        <v>37</v>
      </c>
      <c r="AN6" s="119">
        <v>36</v>
      </c>
      <c r="AO6" s="119">
        <v>31</v>
      </c>
      <c r="AP6" s="119">
        <v>48</v>
      </c>
      <c r="AQ6" s="119"/>
      <c r="AR6" s="119">
        <v>42</v>
      </c>
      <c r="AS6" s="6">
        <f t="shared" ref="AS6:AS22" si="3">AK6+AL6+AM6+AN6+AO6+AP6+AQ6+AR6</f>
        <v>250</v>
      </c>
      <c r="AT6" s="119">
        <v>2</v>
      </c>
      <c r="AU6" s="119">
        <v>2</v>
      </c>
      <c r="AV6" s="119">
        <v>2</v>
      </c>
      <c r="AW6" s="119">
        <v>2</v>
      </c>
      <c r="AX6" s="119">
        <v>2</v>
      </c>
      <c r="AY6" s="119">
        <v>2</v>
      </c>
      <c r="AZ6" s="119"/>
      <c r="BA6" s="119">
        <v>2</v>
      </c>
      <c r="BB6" s="6">
        <f t="shared" ref="BB6:BB22" si="4">AT6+AU6+AV6+AW6+AX6+AY6+AZ6+BA6</f>
        <v>14</v>
      </c>
      <c r="BC6" s="121">
        <v>1</v>
      </c>
    </row>
    <row r="7" spans="1:57" ht="26.25" thickBot="1" x14ac:dyDescent="1.2">
      <c r="A7" s="7" t="s">
        <v>24</v>
      </c>
      <c r="B7" s="168">
        <v>5</v>
      </c>
      <c r="C7" s="163"/>
      <c r="D7" s="163"/>
      <c r="E7" s="167"/>
      <c r="F7" s="168">
        <v>1</v>
      </c>
      <c r="G7" s="163"/>
      <c r="H7" s="163"/>
      <c r="I7" s="167"/>
      <c r="J7" s="8">
        <v>3</v>
      </c>
      <c r="K7" s="8">
        <v>3</v>
      </c>
      <c r="L7" s="8">
        <v>3</v>
      </c>
      <c r="M7" s="8">
        <v>3</v>
      </c>
      <c r="N7" s="8">
        <v>3</v>
      </c>
      <c r="O7" s="8"/>
      <c r="P7" s="8"/>
      <c r="Q7" s="8">
        <v>2</v>
      </c>
      <c r="R7" s="6">
        <f t="shared" si="0"/>
        <v>17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/>
      <c r="Y7" s="8"/>
      <c r="Z7" s="8">
        <v>4</v>
      </c>
      <c r="AA7" s="6">
        <f t="shared" si="1"/>
        <v>4</v>
      </c>
      <c r="AB7" s="8">
        <v>33</v>
      </c>
      <c r="AC7" s="8">
        <v>34</v>
      </c>
      <c r="AD7" s="8">
        <v>33</v>
      </c>
      <c r="AE7" s="8">
        <v>33</v>
      </c>
      <c r="AF7" s="8">
        <v>33</v>
      </c>
      <c r="AG7" s="8"/>
      <c r="AH7" s="8"/>
      <c r="AI7" s="8">
        <v>42</v>
      </c>
      <c r="AJ7" s="6">
        <f t="shared" si="2"/>
        <v>208</v>
      </c>
      <c r="AK7" s="8">
        <v>17</v>
      </c>
      <c r="AL7" s="8">
        <v>19</v>
      </c>
      <c r="AM7" s="8">
        <v>11</v>
      </c>
      <c r="AN7" s="8">
        <v>12</v>
      </c>
      <c r="AO7" s="8">
        <v>16</v>
      </c>
      <c r="AP7" s="8"/>
      <c r="AQ7" s="8"/>
      <c r="AR7" s="8">
        <v>60</v>
      </c>
      <c r="AS7" s="6">
        <f t="shared" si="3"/>
        <v>135</v>
      </c>
      <c r="AT7" s="8">
        <v>2</v>
      </c>
      <c r="AU7" s="8">
        <v>2</v>
      </c>
      <c r="AV7" s="8">
        <v>2</v>
      </c>
      <c r="AW7" s="8">
        <v>2</v>
      </c>
      <c r="AX7" s="8">
        <v>2</v>
      </c>
      <c r="AY7" s="8"/>
      <c r="AZ7" s="8"/>
      <c r="BA7" s="8">
        <v>1</v>
      </c>
      <c r="BB7" s="6">
        <f t="shared" si="4"/>
        <v>11</v>
      </c>
      <c r="BC7" s="121">
        <v>2</v>
      </c>
    </row>
    <row r="8" spans="1:57" ht="26.25" thickBot="1" x14ac:dyDescent="1.2">
      <c r="A8" s="5" t="s">
        <v>20</v>
      </c>
      <c r="B8" s="168">
        <v>5</v>
      </c>
      <c r="C8" s="163"/>
      <c r="D8" s="163"/>
      <c r="E8" s="167"/>
      <c r="F8" s="168">
        <v>1</v>
      </c>
      <c r="G8" s="163"/>
      <c r="H8" s="163"/>
      <c r="I8" s="167"/>
      <c r="J8" s="6">
        <v>3</v>
      </c>
      <c r="K8" s="6">
        <v>3</v>
      </c>
      <c r="L8" s="6">
        <v>3</v>
      </c>
      <c r="M8" s="6">
        <v>3</v>
      </c>
      <c r="N8" s="6">
        <v>2</v>
      </c>
      <c r="O8" s="6"/>
      <c r="P8" s="6">
        <v>4</v>
      </c>
      <c r="Q8" s="6"/>
      <c r="R8" s="6">
        <f t="shared" si="0"/>
        <v>18</v>
      </c>
      <c r="S8" s="6">
        <v>0</v>
      </c>
      <c r="T8" s="6">
        <v>0</v>
      </c>
      <c r="U8" s="6">
        <v>1</v>
      </c>
      <c r="V8" s="6">
        <v>1</v>
      </c>
      <c r="W8" s="6">
        <v>3</v>
      </c>
      <c r="X8" s="6"/>
      <c r="Y8" s="6">
        <v>2</v>
      </c>
      <c r="Z8" s="6"/>
      <c r="AA8" s="6">
        <f t="shared" si="1"/>
        <v>7</v>
      </c>
      <c r="AB8" s="6">
        <v>33</v>
      </c>
      <c r="AC8" s="6">
        <v>33</v>
      </c>
      <c r="AD8" s="6">
        <v>43</v>
      </c>
      <c r="AE8" s="6">
        <v>42</v>
      </c>
      <c r="AF8" s="6">
        <v>48</v>
      </c>
      <c r="AG8" s="6"/>
      <c r="AH8" s="6">
        <v>57</v>
      </c>
      <c r="AI8" s="6"/>
      <c r="AJ8" s="6">
        <f t="shared" si="2"/>
        <v>256</v>
      </c>
      <c r="AK8" s="6">
        <v>7</v>
      </c>
      <c r="AL8" s="6">
        <v>0</v>
      </c>
      <c r="AM8" s="6">
        <v>42</v>
      </c>
      <c r="AN8" s="6">
        <v>29</v>
      </c>
      <c r="AO8" s="6">
        <v>53</v>
      </c>
      <c r="AP8" s="6"/>
      <c r="AQ8" s="6">
        <v>51</v>
      </c>
      <c r="AR8" s="6"/>
      <c r="AS8" s="6">
        <f t="shared" si="3"/>
        <v>182</v>
      </c>
      <c r="AT8" s="6">
        <v>2</v>
      </c>
      <c r="AU8" s="6">
        <v>2</v>
      </c>
      <c r="AV8" s="6">
        <v>2</v>
      </c>
      <c r="AW8" s="6">
        <v>2</v>
      </c>
      <c r="AX8" s="6">
        <v>1</v>
      </c>
      <c r="AY8" s="6"/>
      <c r="AZ8" s="6">
        <v>2</v>
      </c>
      <c r="BA8" s="6"/>
      <c r="BB8" s="6">
        <f t="shared" si="4"/>
        <v>11</v>
      </c>
      <c r="BC8" s="121">
        <v>3</v>
      </c>
    </row>
    <row r="9" spans="1:57" ht="26.25" thickBot="1" x14ac:dyDescent="1.2">
      <c r="A9" s="7" t="s">
        <v>28</v>
      </c>
      <c r="B9" s="168">
        <v>3</v>
      </c>
      <c r="C9" s="163"/>
      <c r="D9" s="163"/>
      <c r="E9" s="167"/>
      <c r="F9" s="168">
        <v>3</v>
      </c>
      <c r="G9" s="163"/>
      <c r="H9" s="163"/>
      <c r="I9" s="167"/>
      <c r="J9" s="8">
        <v>3</v>
      </c>
      <c r="K9" s="8">
        <v>1</v>
      </c>
      <c r="L9" s="8">
        <v>3</v>
      </c>
      <c r="M9" s="8">
        <v>3</v>
      </c>
      <c r="N9" s="8">
        <v>3</v>
      </c>
      <c r="O9" s="8">
        <v>0</v>
      </c>
      <c r="P9" s="8">
        <v>2</v>
      </c>
      <c r="Q9" s="8"/>
      <c r="R9" s="6">
        <f t="shared" si="0"/>
        <v>15</v>
      </c>
      <c r="S9" s="8">
        <v>0</v>
      </c>
      <c r="T9" s="8">
        <v>3</v>
      </c>
      <c r="U9" s="8">
        <v>2</v>
      </c>
      <c r="V9" s="8">
        <v>1</v>
      </c>
      <c r="W9" s="8">
        <v>2</v>
      </c>
      <c r="X9" s="8">
        <v>3</v>
      </c>
      <c r="Y9" s="8">
        <v>4</v>
      </c>
      <c r="Z9" s="8"/>
      <c r="AA9" s="6">
        <f t="shared" si="1"/>
        <v>15</v>
      </c>
      <c r="AB9" s="8">
        <v>33</v>
      </c>
      <c r="AC9" s="8">
        <v>38</v>
      </c>
      <c r="AD9" s="8">
        <v>50</v>
      </c>
      <c r="AE9" s="8">
        <v>43</v>
      </c>
      <c r="AF9" s="8">
        <v>50</v>
      </c>
      <c r="AG9" s="8">
        <v>16</v>
      </c>
      <c r="AH9" s="8">
        <v>51</v>
      </c>
      <c r="AI9" s="8"/>
      <c r="AJ9" s="6">
        <f t="shared" si="2"/>
        <v>281</v>
      </c>
      <c r="AK9" s="8">
        <v>19</v>
      </c>
      <c r="AL9" s="8">
        <v>45</v>
      </c>
      <c r="AM9" s="8">
        <v>43</v>
      </c>
      <c r="AN9" s="8">
        <v>34</v>
      </c>
      <c r="AO9" s="8">
        <v>38</v>
      </c>
      <c r="AP9" s="8">
        <v>33</v>
      </c>
      <c r="AQ9" s="8">
        <v>57</v>
      </c>
      <c r="AR9" s="8"/>
      <c r="AS9" s="6">
        <f t="shared" si="3"/>
        <v>269</v>
      </c>
      <c r="AT9" s="8">
        <v>2</v>
      </c>
      <c r="AU9" s="8">
        <v>1</v>
      </c>
      <c r="AV9" s="8">
        <v>2</v>
      </c>
      <c r="AW9" s="8">
        <v>2</v>
      </c>
      <c r="AX9" s="8">
        <v>2</v>
      </c>
      <c r="AY9" s="8">
        <v>1</v>
      </c>
      <c r="AZ9" s="8">
        <v>1</v>
      </c>
      <c r="BA9" s="8"/>
      <c r="BB9" s="6">
        <f t="shared" si="4"/>
        <v>11</v>
      </c>
      <c r="BC9" s="121">
        <v>4</v>
      </c>
    </row>
    <row r="10" spans="1:57" ht="26.25" thickBot="1" x14ac:dyDescent="1.2">
      <c r="A10" s="7" t="s">
        <v>109</v>
      </c>
      <c r="B10" s="169">
        <v>3</v>
      </c>
      <c r="C10" s="170"/>
      <c r="D10" s="170"/>
      <c r="E10" s="171"/>
      <c r="F10" s="169">
        <v>1</v>
      </c>
      <c r="G10" s="170"/>
      <c r="H10" s="170"/>
      <c r="I10" s="171"/>
      <c r="J10" s="119">
        <v>3</v>
      </c>
      <c r="K10" s="119">
        <v>3</v>
      </c>
      <c r="L10" s="119">
        <v>3</v>
      </c>
      <c r="M10" s="119">
        <v>2</v>
      </c>
      <c r="N10" s="119"/>
      <c r="O10" s="119"/>
      <c r="P10" s="119"/>
      <c r="Q10" s="119"/>
      <c r="R10" s="6">
        <f t="shared" si="0"/>
        <v>11</v>
      </c>
      <c r="S10" s="119">
        <v>1</v>
      </c>
      <c r="T10" s="119">
        <v>1</v>
      </c>
      <c r="U10" s="119">
        <v>0</v>
      </c>
      <c r="V10" s="119">
        <v>3</v>
      </c>
      <c r="W10" s="119"/>
      <c r="X10" s="119"/>
      <c r="Y10" s="119"/>
      <c r="Z10" s="119"/>
      <c r="AA10" s="6">
        <f t="shared" si="1"/>
        <v>5</v>
      </c>
      <c r="AB10" s="119">
        <v>42</v>
      </c>
      <c r="AC10" s="119">
        <v>43</v>
      </c>
      <c r="AD10" s="119">
        <v>37</v>
      </c>
      <c r="AE10" s="119">
        <v>38</v>
      </c>
      <c r="AF10" s="119"/>
      <c r="AG10" s="119"/>
      <c r="AH10" s="119"/>
      <c r="AI10" s="119"/>
      <c r="AJ10" s="6">
        <f t="shared" si="2"/>
        <v>160</v>
      </c>
      <c r="AK10" s="119">
        <v>39</v>
      </c>
      <c r="AL10" s="119">
        <v>27</v>
      </c>
      <c r="AM10" s="119">
        <v>20</v>
      </c>
      <c r="AN10" s="119">
        <v>50</v>
      </c>
      <c r="AO10" s="119"/>
      <c r="AP10" s="119"/>
      <c r="AQ10" s="119"/>
      <c r="AR10" s="119"/>
      <c r="AS10" s="6">
        <f t="shared" si="3"/>
        <v>136</v>
      </c>
      <c r="AT10" s="119">
        <v>2</v>
      </c>
      <c r="AU10" s="119">
        <v>2</v>
      </c>
      <c r="AV10" s="119">
        <v>2</v>
      </c>
      <c r="AW10" s="119">
        <v>1</v>
      </c>
      <c r="AX10" s="119"/>
      <c r="AY10" s="119"/>
      <c r="AZ10" s="119"/>
      <c r="BA10" s="119"/>
      <c r="BB10" s="6">
        <f t="shared" si="4"/>
        <v>7</v>
      </c>
      <c r="BC10" s="122">
        <v>5</v>
      </c>
    </row>
    <row r="11" spans="1:57" s="110" customFormat="1" ht="26.25" thickBot="1" x14ac:dyDescent="1.2">
      <c r="A11" s="111" t="s">
        <v>25</v>
      </c>
      <c r="B11" s="172">
        <v>2</v>
      </c>
      <c r="C11" s="173"/>
      <c r="D11" s="173"/>
      <c r="E11" s="174"/>
      <c r="F11" s="172">
        <v>2</v>
      </c>
      <c r="G11" s="173"/>
      <c r="H11" s="173"/>
      <c r="I11" s="174"/>
      <c r="J11" s="112">
        <v>3</v>
      </c>
      <c r="K11" s="112">
        <v>3</v>
      </c>
      <c r="L11" s="112">
        <v>2</v>
      </c>
      <c r="M11" s="112">
        <v>2</v>
      </c>
      <c r="N11" s="112"/>
      <c r="O11" s="112"/>
      <c r="P11" s="112"/>
      <c r="Q11" s="112"/>
      <c r="R11" s="6">
        <f t="shared" si="0"/>
        <v>10</v>
      </c>
      <c r="S11" s="112">
        <v>0</v>
      </c>
      <c r="T11" s="112">
        <v>1</v>
      </c>
      <c r="U11" s="112">
        <v>3</v>
      </c>
      <c r="V11" s="112">
        <v>3</v>
      </c>
      <c r="W11" s="112"/>
      <c r="X11" s="112"/>
      <c r="Y11" s="112"/>
      <c r="Z11" s="112"/>
      <c r="AA11" s="6">
        <f t="shared" si="1"/>
        <v>7</v>
      </c>
      <c r="AB11" s="112">
        <v>33</v>
      </c>
      <c r="AC11" s="112">
        <v>40</v>
      </c>
      <c r="AD11" s="112">
        <v>43</v>
      </c>
      <c r="AE11" s="112">
        <v>37</v>
      </c>
      <c r="AF11" s="112"/>
      <c r="AG11" s="112"/>
      <c r="AH11" s="112"/>
      <c r="AI11" s="112"/>
      <c r="AJ11" s="6">
        <f t="shared" si="2"/>
        <v>153</v>
      </c>
      <c r="AK11" s="112">
        <v>14</v>
      </c>
      <c r="AL11" s="112">
        <v>33</v>
      </c>
      <c r="AM11" s="112">
        <v>50</v>
      </c>
      <c r="AN11" s="112">
        <v>48</v>
      </c>
      <c r="AO11" s="112"/>
      <c r="AP11" s="112"/>
      <c r="AQ11" s="112"/>
      <c r="AR11" s="112"/>
      <c r="AS11" s="6">
        <f t="shared" si="3"/>
        <v>145</v>
      </c>
      <c r="AT11" s="112">
        <v>2</v>
      </c>
      <c r="AU11" s="112">
        <v>2</v>
      </c>
      <c r="AV11" s="112">
        <v>1</v>
      </c>
      <c r="AW11" s="112">
        <v>1</v>
      </c>
      <c r="AX11" s="112"/>
      <c r="AY11" s="112"/>
      <c r="AZ11" s="112"/>
      <c r="BA11" s="112"/>
      <c r="BB11" s="6">
        <f t="shared" si="4"/>
        <v>6</v>
      </c>
      <c r="BC11" s="121">
        <v>6</v>
      </c>
    </row>
    <row r="12" spans="1:57" ht="26.25" thickBot="1" x14ac:dyDescent="1.2">
      <c r="A12" s="111" t="s">
        <v>108</v>
      </c>
      <c r="B12" s="172">
        <v>2</v>
      </c>
      <c r="C12" s="173"/>
      <c r="D12" s="173"/>
      <c r="E12" s="174"/>
      <c r="F12" s="172">
        <v>2</v>
      </c>
      <c r="G12" s="173"/>
      <c r="H12" s="173"/>
      <c r="I12" s="174"/>
      <c r="J12" s="81">
        <v>1</v>
      </c>
      <c r="K12" s="81">
        <v>3</v>
      </c>
      <c r="L12" s="81">
        <v>3</v>
      </c>
      <c r="M12" s="81">
        <v>1</v>
      </c>
      <c r="N12" s="81"/>
      <c r="O12" s="81"/>
      <c r="P12" s="81"/>
      <c r="Q12" s="81"/>
      <c r="R12" s="6">
        <f t="shared" si="0"/>
        <v>8</v>
      </c>
      <c r="S12" s="81">
        <v>3</v>
      </c>
      <c r="T12" s="81">
        <v>0</v>
      </c>
      <c r="U12" s="81">
        <v>0</v>
      </c>
      <c r="V12" s="81">
        <v>3</v>
      </c>
      <c r="W12" s="81"/>
      <c r="X12" s="81"/>
      <c r="Y12" s="81"/>
      <c r="Z12" s="81"/>
      <c r="AA12" s="6">
        <f t="shared" si="1"/>
        <v>6</v>
      </c>
      <c r="AB12" s="81">
        <v>39</v>
      </c>
      <c r="AC12" s="81">
        <v>33</v>
      </c>
      <c r="AD12" s="81">
        <v>33</v>
      </c>
      <c r="AE12" s="81">
        <v>31</v>
      </c>
      <c r="AF12" s="81"/>
      <c r="AG12" s="81"/>
      <c r="AH12" s="81"/>
      <c r="AI12" s="81"/>
      <c r="AJ12" s="6">
        <f t="shared" si="2"/>
        <v>136</v>
      </c>
      <c r="AK12" s="81">
        <v>42</v>
      </c>
      <c r="AL12" s="81">
        <v>20</v>
      </c>
      <c r="AM12" s="81">
        <v>20</v>
      </c>
      <c r="AN12" s="81">
        <v>40</v>
      </c>
      <c r="AO12" s="81"/>
      <c r="AP12" s="81"/>
      <c r="AQ12" s="81"/>
      <c r="AR12" s="81"/>
      <c r="AS12" s="6">
        <f t="shared" si="3"/>
        <v>122</v>
      </c>
      <c r="AT12" s="81">
        <v>1</v>
      </c>
      <c r="AU12" s="81">
        <v>2</v>
      </c>
      <c r="AV12" s="81">
        <v>2</v>
      </c>
      <c r="AW12" s="81">
        <v>1</v>
      </c>
      <c r="AX12" s="81"/>
      <c r="AY12" s="81"/>
      <c r="AZ12" s="81"/>
      <c r="BA12" s="81"/>
      <c r="BB12" s="6">
        <f t="shared" si="4"/>
        <v>6</v>
      </c>
      <c r="BC12" s="121">
        <v>7</v>
      </c>
    </row>
    <row r="13" spans="1:57" ht="26.25" thickBot="1" x14ac:dyDescent="1.2">
      <c r="A13" s="111" t="s">
        <v>22</v>
      </c>
      <c r="B13" s="172">
        <v>2</v>
      </c>
      <c r="C13" s="173"/>
      <c r="D13" s="173"/>
      <c r="E13" s="174"/>
      <c r="F13" s="172">
        <v>2</v>
      </c>
      <c r="G13" s="173"/>
      <c r="H13" s="173"/>
      <c r="I13" s="174"/>
      <c r="J13" s="81">
        <v>3</v>
      </c>
      <c r="K13" s="81">
        <v>0</v>
      </c>
      <c r="L13" s="81">
        <v>3</v>
      </c>
      <c r="M13" s="81">
        <v>1</v>
      </c>
      <c r="N13" s="81"/>
      <c r="O13" s="81"/>
      <c r="P13" s="118"/>
      <c r="Q13" s="118"/>
      <c r="R13" s="6">
        <f t="shared" si="0"/>
        <v>7</v>
      </c>
      <c r="S13" s="81">
        <v>0</v>
      </c>
      <c r="T13" s="81">
        <v>3</v>
      </c>
      <c r="U13" s="81">
        <v>0</v>
      </c>
      <c r="V13" s="81">
        <v>3</v>
      </c>
      <c r="W13" s="81"/>
      <c r="X13" s="81"/>
      <c r="Y13" s="118"/>
      <c r="Z13" s="118"/>
      <c r="AA13" s="6">
        <f t="shared" si="1"/>
        <v>6</v>
      </c>
      <c r="AB13" s="81">
        <v>33</v>
      </c>
      <c r="AC13" s="81">
        <v>19</v>
      </c>
      <c r="AD13" s="81">
        <v>35</v>
      </c>
      <c r="AE13" s="81">
        <v>29</v>
      </c>
      <c r="AF13" s="81"/>
      <c r="AG13" s="81"/>
      <c r="AH13" s="118"/>
      <c r="AI13" s="118"/>
      <c r="AJ13" s="6">
        <f t="shared" si="2"/>
        <v>116</v>
      </c>
      <c r="AK13" s="81">
        <v>20</v>
      </c>
      <c r="AL13" s="81">
        <v>34</v>
      </c>
      <c r="AM13" s="81">
        <v>23</v>
      </c>
      <c r="AN13" s="81">
        <v>42</v>
      </c>
      <c r="AO13" s="81"/>
      <c r="AP13" s="81"/>
      <c r="AQ13" s="118"/>
      <c r="AR13" s="118"/>
      <c r="AS13" s="6">
        <f t="shared" si="3"/>
        <v>119</v>
      </c>
      <c r="AT13" s="81">
        <v>2</v>
      </c>
      <c r="AU13" s="81">
        <v>1</v>
      </c>
      <c r="AV13" s="81">
        <v>2</v>
      </c>
      <c r="AW13" s="81">
        <v>1</v>
      </c>
      <c r="AX13" s="81"/>
      <c r="AY13" s="81"/>
      <c r="AZ13" s="118"/>
      <c r="BA13" s="118"/>
      <c r="BB13" s="6">
        <f t="shared" si="4"/>
        <v>6</v>
      </c>
      <c r="BC13" s="121">
        <v>8</v>
      </c>
    </row>
    <row r="14" spans="1:57" s="110" customFormat="1" ht="26.25" thickBot="1" x14ac:dyDescent="1.2">
      <c r="A14" s="7" t="s">
        <v>27</v>
      </c>
      <c r="B14" s="168">
        <v>1</v>
      </c>
      <c r="C14" s="163"/>
      <c r="D14" s="163"/>
      <c r="E14" s="167"/>
      <c r="F14" s="168">
        <v>3</v>
      </c>
      <c r="G14" s="163"/>
      <c r="H14" s="163"/>
      <c r="I14" s="167"/>
      <c r="J14" s="8">
        <v>0</v>
      </c>
      <c r="K14" s="8">
        <v>1</v>
      </c>
      <c r="L14" s="8">
        <v>3</v>
      </c>
      <c r="M14" s="8">
        <v>1</v>
      </c>
      <c r="N14" s="8"/>
      <c r="O14" s="75"/>
      <c r="P14" s="41"/>
      <c r="Q14" s="41"/>
      <c r="R14" s="6">
        <f t="shared" si="0"/>
        <v>5</v>
      </c>
      <c r="S14" s="8">
        <v>3</v>
      </c>
      <c r="T14" s="8">
        <v>3</v>
      </c>
      <c r="U14" s="8">
        <v>1</v>
      </c>
      <c r="V14" s="8">
        <v>3</v>
      </c>
      <c r="W14" s="8"/>
      <c r="X14" s="75"/>
      <c r="Y14" s="41"/>
      <c r="Z14" s="41"/>
      <c r="AA14" s="6">
        <f t="shared" si="1"/>
        <v>10</v>
      </c>
      <c r="AB14" s="8">
        <v>19</v>
      </c>
      <c r="AC14" s="8">
        <v>33</v>
      </c>
      <c r="AD14" s="8">
        <v>42</v>
      </c>
      <c r="AE14" s="8">
        <v>36</v>
      </c>
      <c r="AF14" s="8"/>
      <c r="AG14" s="75"/>
      <c r="AH14" s="41"/>
      <c r="AI14" s="41"/>
      <c r="AJ14" s="6">
        <f t="shared" si="2"/>
        <v>130</v>
      </c>
      <c r="AK14" s="8">
        <v>33</v>
      </c>
      <c r="AL14" s="8">
        <v>40</v>
      </c>
      <c r="AM14" s="8">
        <v>25</v>
      </c>
      <c r="AN14" s="8">
        <v>45</v>
      </c>
      <c r="AO14" s="8"/>
      <c r="AP14" s="75"/>
      <c r="AQ14" s="41"/>
      <c r="AR14" s="41"/>
      <c r="AS14" s="6">
        <f t="shared" si="3"/>
        <v>143</v>
      </c>
      <c r="AT14" s="8">
        <v>1</v>
      </c>
      <c r="AU14" s="8">
        <v>1</v>
      </c>
      <c r="AV14" s="8">
        <v>2</v>
      </c>
      <c r="AW14" s="8">
        <v>1</v>
      </c>
      <c r="AX14" s="8"/>
      <c r="AY14" s="75"/>
      <c r="AZ14" s="41"/>
      <c r="BA14" s="41"/>
      <c r="BB14" s="6">
        <f t="shared" si="4"/>
        <v>5</v>
      </c>
      <c r="BC14" s="122">
        <v>9</v>
      </c>
    </row>
    <row r="15" spans="1:57" ht="26.25" thickBot="1" x14ac:dyDescent="1.2">
      <c r="A15" s="5" t="s">
        <v>19</v>
      </c>
      <c r="B15" s="168">
        <v>1</v>
      </c>
      <c r="C15" s="163"/>
      <c r="D15" s="163"/>
      <c r="E15" s="167"/>
      <c r="F15" s="168">
        <v>3</v>
      </c>
      <c r="G15" s="163"/>
      <c r="H15" s="163"/>
      <c r="I15" s="167"/>
      <c r="J15" s="6">
        <v>0</v>
      </c>
      <c r="K15" s="6">
        <v>0</v>
      </c>
      <c r="L15" s="6">
        <v>3</v>
      </c>
      <c r="M15" s="6">
        <v>0</v>
      </c>
      <c r="N15" s="82"/>
      <c r="O15" s="126"/>
      <c r="P15" s="108"/>
      <c r="Q15" s="108"/>
      <c r="R15" s="6">
        <f t="shared" si="0"/>
        <v>3</v>
      </c>
      <c r="S15" s="6">
        <v>3</v>
      </c>
      <c r="T15" s="6">
        <v>3</v>
      </c>
      <c r="U15" s="6">
        <v>0</v>
      </c>
      <c r="V15" s="6">
        <v>3</v>
      </c>
      <c r="W15" s="82"/>
      <c r="X15" s="126"/>
      <c r="Y15" s="108"/>
      <c r="Z15" s="108"/>
      <c r="AA15" s="6">
        <f t="shared" si="1"/>
        <v>9</v>
      </c>
      <c r="AB15" s="6">
        <v>7</v>
      </c>
      <c r="AC15" s="6">
        <v>15</v>
      </c>
      <c r="AD15" s="6">
        <v>33</v>
      </c>
      <c r="AE15" s="6">
        <v>12</v>
      </c>
      <c r="AF15" s="82"/>
      <c r="AG15" s="126"/>
      <c r="AH15" s="108"/>
      <c r="AI15" s="108"/>
      <c r="AJ15" s="6">
        <f t="shared" si="2"/>
        <v>67</v>
      </c>
      <c r="AK15" s="6">
        <v>33</v>
      </c>
      <c r="AL15" s="6">
        <v>33</v>
      </c>
      <c r="AM15" s="6">
        <v>19</v>
      </c>
      <c r="AN15" s="6">
        <v>33</v>
      </c>
      <c r="AO15" s="82"/>
      <c r="AP15" s="126"/>
      <c r="AQ15" s="108"/>
      <c r="AR15" s="108"/>
      <c r="AS15" s="6">
        <f t="shared" si="3"/>
        <v>118</v>
      </c>
      <c r="AT15" s="6">
        <v>1</v>
      </c>
      <c r="AU15" s="6">
        <v>1</v>
      </c>
      <c r="AV15" s="6">
        <v>2</v>
      </c>
      <c r="AW15" s="6">
        <v>1</v>
      </c>
      <c r="AX15" s="82"/>
      <c r="AY15" s="126"/>
      <c r="AZ15" s="108"/>
      <c r="BA15" s="108"/>
      <c r="BB15" s="6">
        <f t="shared" si="4"/>
        <v>5</v>
      </c>
      <c r="BC15" s="120">
        <v>10</v>
      </c>
    </row>
    <row r="16" spans="1:57" ht="26.25" thickBot="1" x14ac:dyDescent="1.2">
      <c r="A16" s="5" t="s">
        <v>23</v>
      </c>
      <c r="B16" s="168">
        <v>1</v>
      </c>
      <c r="C16" s="163"/>
      <c r="D16" s="163"/>
      <c r="E16" s="167"/>
      <c r="F16" s="168">
        <v>2</v>
      </c>
      <c r="G16" s="163"/>
      <c r="H16" s="163"/>
      <c r="I16" s="167"/>
      <c r="J16" s="8">
        <v>0</v>
      </c>
      <c r="K16" s="8">
        <v>3</v>
      </c>
      <c r="L16" s="8">
        <v>0</v>
      </c>
      <c r="M16" s="75"/>
      <c r="N16" s="41"/>
      <c r="O16" s="113"/>
      <c r="P16" s="41"/>
      <c r="Q16" s="41"/>
      <c r="R16" s="6">
        <f t="shared" si="0"/>
        <v>3</v>
      </c>
      <c r="S16" s="8">
        <v>3</v>
      </c>
      <c r="T16" s="8">
        <v>2</v>
      </c>
      <c r="U16" s="8">
        <v>3</v>
      </c>
      <c r="V16" s="75"/>
      <c r="W16" s="41"/>
      <c r="X16" s="113"/>
      <c r="Y16" s="41"/>
      <c r="Z16" s="41"/>
      <c r="AA16" s="6">
        <f t="shared" si="1"/>
        <v>8</v>
      </c>
      <c r="AB16" s="8">
        <v>17</v>
      </c>
      <c r="AC16" s="8">
        <v>51</v>
      </c>
      <c r="AD16" s="8">
        <v>23</v>
      </c>
      <c r="AE16" s="75"/>
      <c r="AF16" s="41"/>
      <c r="AG16" s="113"/>
      <c r="AH16" s="41"/>
      <c r="AI16" s="41"/>
      <c r="AJ16" s="6">
        <f t="shared" si="2"/>
        <v>91</v>
      </c>
      <c r="AK16" s="8">
        <v>33</v>
      </c>
      <c r="AL16" s="8">
        <v>39</v>
      </c>
      <c r="AM16" s="8">
        <v>35</v>
      </c>
      <c r="AN16" s="75"/>
      <c r="AO16" s="41"/>
      <c r="AP16" s="113"/>
      <c r="AQ16" s="41"/>
      <c r="AR16" s="41"/>
      <c r="AS16" s="6">
        <f t="shared" si="3"/>
        <v>107</v>
      </c>
      <c r="AT16" s="8">
        <v>1</v>
      </c>
      <c r="AU16" s="8">
        <v>2</v>
      </c>
      <c r="AV16" s="8">
        <v>1</v>
      </c>
      <c r="AW16" s="75"/>
      <c r="AX16" s="41"/>
      <c r="AY16" s="113"/>
      <c r="AZ16" s="41"/>
      <c r="BA16" s="41"/>
      <c r="BB16" s="6">
        <f t="shared" si="4"/>
        <v>4</v>
      </c>
      <c r="BC16" s="122">
        <v>11</v>
      </c>
    </row>
    <row r="17" spans="1:55" ht="26.25" thickBot="1" x14ac:dyDescent="1.2">
      <c r="A17" s="5" t="s">
        <v>107</v>
      </c>
      <c r="B17" s="169">
        <v>1</v>
      </c>
      <c r="C17" s="170"/>
      <c r="D17" s="170"/>
      <c r="E17" s="171"/>
      <c r="F17" s="169">
        <v>2</v>
      </c>
      <c r="G17" s="170"/>
      <c r="H17" s="170"/>
      <c r="I17" s="171"/>
      <c r="J17" s="119">
        <v>3</v>
      </c>
      <c r="K17" s="119">
        <v>0</v>
      </c>
      <c r="L17" s="125">
        <v>0</v>
      </c>
      <c r="M17" s="34"/>
      <c r="N17" s="34"/>
      <c r="O17" s="109"/>
      <c r="P17" s="34"/>
      <c r="Q17" s="34"/>
      <c r="R17" s="6">
        <f t="shared" si="0"/>
        <v>3</v>
      </c>
      <c r="S17" s="119">
        <v>2</v>
      </c>
      <c r="T17" s="119">
        <v>3</v>
      </c>
      <c r="U17" s="125">
        <v>3</v>
      </c>
      <c r="V17" s="34"/>
      <c r="W17" s="34"/>
      <c r="X17" s="109"/>
      <c r="Y17" s="34"/>
      <c r="Z17" s="34"/>
      <c r="AA17" s="6">
        <f t="shared" si="1"/>
        <v>8</v>
      </c>
      <c r="AB17" s="119">
        <v>49</v>
      </c>
      <c r="AC17" s="119">
        <v>20</v>
      </c>
      <c r="AD17" s="125">
        <v>20</v>
      </c>
      <c r="AE17" s="34"/>
      <c r="AF17" s="34"/>
      <c r="AG17" s="109"/>
      <c r="AH17" s="34"/>
      <c r="AI17" s="34"/>
      <c r="AJ17" s="6">
        <f t="shared" si="2"/>
        <v>89</v>
      </c>
      <c r="AK17" s="119">
        <v>50</v>
      </c>
      <c r="AL17" s="119">
        <v>33</v>
      </c>
      <c r="AM17" s="125">
        <v>37</v>
      </c>
      <c r="AN17" s="34"/>
      <c r="AO17" s="34"/>
      <c r="AP17" s="109"/>
      <c r="AQ17" s="34"/>
      <c r="AR17" s="34"/>
      <c r="AS17" s="6">
        <f t="shared" si="3"/>
        <v>120</v>
      </c>
      <c r="AT17" s="119">
        <v>2</v>
      </c>
      <c r="AU17" s="119">
        <v>1</v>
      </c>
      <c r="AV17" s="125">
        <v>1</v>
      </c>
      <c r="AW17" s="34"/>
      <c r="AX17" s="34"/>
      <c r="AY17" s="109"/>
      <c r="AZ17" s="34"/>
      <c r="BA17" s="34"/>
      <c r="BB17" s="6">
        <f t="shared" si="4"/>
        <v>4</v>
      </c>
      <c r="BC17" s="122">
        <v>12</v>
      </c>
    </row>
    <row r="18" spans="1:55" ht="26.25" thickBot="1" x14ac:dyDescent="1.2">
      <c r="A18" s="61" t="s">
        <v>26</v>
      </c>
      <c r="B18" s="162">
        <v>0</v>
      </c>
      <c r="C18" s="163"/>
      <c r="D18" s="163"/>
      <c r="E18" s="164"/>
      <c r="F18" s="162">
        <v>4</v>
      </c>
      <c r="G18" s="163"/>
      <c r="H18" s="163"/>
      <c r="I18" s="164"/>
      <c r="J18" s="124">
        <v>0</v>
      </c>
      <c r="K18" s="40">
        <v>0</v>
      </c>
      <c r="L18" s="75">
        <v>1</v>
      </c>
      <c r="M18" s="41">
        <v>1</v>
      </c>
      <c r="N18" s="41"/>
      <c r="O18" s="113"/>
      <c r="P18" s="41"/>
      <c r="Q18" s="41"/>
      <c r="R18" s="6">
        <f t="shared" si="0"/>
        <v>2</v>
      </c>
      <c r="S18" s="40">
        <v>3</v>
      </c>
      <c r="T18" s="40">
        <v>3</v>
      </c>
      <c r="U18" s="75">
        <v>3</v>
      </c>
      <c r="V18" s="41">
        <v>3</v>
      </c>
      <c r="W18" s="41"/>
      <c r="X18" s="113"/>
      <c r="Y18" s="41"/>
      <c r="Z18" s="41"/>
      <c r="AA18" s="6">
        <f t="shared" si="1"/>
        <v>12</v>
      </c>
      <c r="AB18" s="40">
        <v>14</v>
      </c>
      <c r="AC18" s="40">
        <v>18</v>
      </c>
      <c r="AD18" s="75">
        <v>25</v>
      </c>
      <c r="AE18" s="41">
        <v>34</v>
      </c>
      <c r="AF18" s="41"/>
      <c r="AG18" s="113"/>
      <c r="AH18" s="41"/>
      <c r="AI18" s="41"/>
      <c r="AJ18" s="6">
        <f t="shared" si="2"/>
        <v>91</v>
      </c>
      <c r="AK18" s="40">
        <v>33</v>
      </c>
      <c r="AL18" s="40">
        <v>33</v>
      </c>
      <c r="AM18" s="75">
        <v>42</v>
      </c>
      <c r="AN18" s="41">
        <v>43</v>
      </c>
      <c r="AO18" s="41"/>
      <c r="AP18" s="113"/>
      <c r="AQ18" s="41"/>
      <c r="AR18" s="41"/>
      <c r="AS18" s="6">
        <f t="shared" si="3"/>
        <v>151</v>
      </c>
      <c r="AT18" s="40">
        <v>1</v>
      </c>
      <c r="AU18" s="40">
        <v>1</v>
      </c>
      <c r="AV18" s="75">
        <v>1</v>
      </c>
      <c r="AW18" s="41">
        <v>1</v>
      </c>
      <c r="AX18" s="41"/>
      <c r="AY18" s="113"/>
      <c r="AZ18" s="41"/>
      <c r="BA18" s="41"/>
      <c r="BB18" s="6">
        <f t="shared" si="4"/>
        <v>4</v>
      </c>
      <c r="BC18" s="128">
        <v>13</v>
      </c>
    </row>
    <row r="19" spans="1:55" ht="26.25" thickBot="1" x14ac:dyDescent="1.2">
      <c r="A19" s="17" t="s">
        <v>17</v>
      </c>
      <c r="B19" s="162">
        <v>1</v>
      </c>
      <c r="C19" s="163"/>
      <c r="D19" s="163"/>
      <c r="E19" s="164"/>
      <c r="F19" s="162">
        <v>2</v>
      </c>
      <c r="G19" s="163"/>
      <c r="H19" s="163"/>
      <c r="I19" s="164"/>
      <c r="J19" s="108">
        <v>0</v>
      </c>
      <c r="K19" s="108">
        <v>3</v>
      </c>
      <c r="L19" s="126">
        <v>1</v>
      </c>
      <c r="M19" s="108"/>
      <c r="N19" s="108"/>
      <c r="O19" s="126"/>
      <c r="P19" s="108"/>
      <c r="Q19" s="108"/>
      <c r="R19" s="6">
        <f t="shared" si="0"/>
        <v>4</v>
      </c>
      <c r="S19" s="108">
        <v>3</v>
      </c>
      <c r="T19" s="108">
        <v>0</v>
      </c>
      <c r="U19" s="126">
        <v>3</v>
      </c>
      <c r="V19" s="108"/>
      <c r="W19" s="108"/>
      <c r="X19" s="126"/>
      <c r="Y19" s="108"/>
      <c r="Z19" s="108"/>
      <c r="AA19" s="6">
        <f t="shared" si="1"/>
        <v>6</v>
      </c>
      <c r="AB19" s="108">
        <v>0</v>
      </c>
      <c r="AC19" s="108">
        <v>33</v>
      </c>
      <c r="AD19" s="126">
        <v>42</v>
      </c>
      <c r="AE19" s="108"/>
      <c r="AF19" s="108"/>
      <c r="AG19" s="126"/>
      <c r="AH19" s="108"/>
      <c r="AI19" s="108"/>
      <c r="AJ19" s="6">
        <f t="shared" si="2"/>
        <v>75</v>
      </c>
      <c r="AK19" s="108">
        <v>33</v>
      </c>
      <c r="AL19" s="108">
        <v>15</v>
      </c>
      <c r="AM19" s="126">
        <v>43</v>
      </c>
      <c r="AN19" s="108"/>
      <c r="AO19" s="108"/>
      <c r="AP19" s="126"/>
      <c r="AQ19" s="108"/>
      <c r="AR19" s="108"/>
      <c r="AS19" s="6">
        <f t="shared" si="3"/>
        <v>91</v>
      </c>
      <c r="AT19" s="108">
        <v>0</v>
      </c>
      <c r="AU19" s="108">
        <v>2</v>
      </c>
      <c r="AV19" s="126">
        <v>1</v>
      </c>
      <c r="AW19" s="108"/>
      <c r="AX19" s="108"/>
      <c r="AY19" s="126"/>
      <c r="AZ19" s="108"/>
      <c r="BA19" s="108"/>
      <c r="BB19" s="6">
        <f t="shared" si="4"/>
        <v>3</v>
      </c>
      <c r="BC19" s="129">
        <v>14</v>
      </c>
    </row>
    <row r="20" spans="1:55" s="110" customFormat="1" ht="26.25" thickBot="1" x14ac:dyDescent="1.2">
      <c r="A20" s="51" t="s">
        <v>110</v>
      </c>
      <c r="B20" s="177">
        <v>0</v>
      </c>
      <c r="C20" s="170"/>
      <c r="D20" s="170"/>
      <c r="E20" s="178"/>
      <c r="F20" s="177">
        <v>3</v>
      </c>
      <c r="G20" s="170"/>
      <c r="H20" s="170"/>
      <c r="I20" s="178"/>
      <c r="J20" s="34">
        <v>1</v>
      </c>
      <c r="K20" s="34">
        <v>2</v>
      </c>
      <c r="L20" s="109">
        <v>0</v>
      </c>
      <c r="M20" s="34"/>
      <c r="N20" s="34"/>
      <c r="O20" s="109"/>
      <c r="P20" s="34"/>
      <c r="Q20" s="34"/>
      <c r="R20" s="6">
        <f t="shared" si="0"/>
        <v>3</v>
      </c>
      <c r="S20" s="34">
        <v>3</v>
      </c>
      <c r="T20" s="34">
        <v>3</v>
      </c>
      <c r="U20" s="109">
        <v>3</v>
      </c>
      <c r="V20" s="34"/>
      <c r="W20" s="34"/>
      <c r="X20" s="109"/>
      <c r="Y20" s="34"/>
      <c r="Z20" s="34"/>
      <c r="AA20" s="6">
        <f t="shared" si="1"/>
        <v>9</v>
      </c>
      <c r="AB20" s="34">
        <v>27</v>
      </c>
      <c r="AC20" s="34">
        <v>50</v>
      </c>
      <c r="AD20" s="109">
        <v>20</v>
      </c>
      <c r="AE20" s="34"/>
      <c r="AF20" s="34"/>
      <c r="AG20" s="109"/>
      <c r="AH20" s="34"/>
      <c r="AI20" s="34"/>
      <c r="AJ20" s="6">
        <f t="shared" si="2"/>
        <v>97</v>
      </c>
      <c r="AK20" s="34">
        <v>43</v>
      </c>
      <c r="AL20" s="34">
        <v>49</v>
      </c>
      <c r="AM20" s="109">
        <v>33</v>
      </c>
      <c r="AN20" s="34"/>
      <c r="AO20" s="34"/>
      <c r="AP20" s="109"/>
      <c r="AQ20" s="34"/>
      <c r="AR20" s="34"/>
      <c r="AS20" s="6">
        <f t="shared" si="3"/>
        <v>125</v>
      </c>
      <c r="AT20" s="34">
        <v>1</v>
      </c>
      <c r="AU20" s="34">
        <v>1</v>
      </c>
      <c r="AV20" s="109">
        <v>1</v>
      </c>
      <c r="AW20" s="34"/>
      <c r="AX20" s="34"/>
      <c r="AY20" s="109"/>
      <c r="AZ20" s="34"/>
      <c r="BA20" s="34"/>
      <c r="BB20" s="6">
        <f t="shared" si="4"/>
        <v>3</v>
      </c>
      <c r="BC20" s="123">
        <v>15</v>
      </c>
    </row>
    <row r="21" spans="1:55" ht="26.25" thickBot="1" x14ac:dyDescent="1.2">
      <c r="A21" s="17" t="s">
        <v>18</v>
      </c>
      <c r="B21" s="177">
        <v>1</v>
      </c>
      <c r="C21" s="170"/>
      <c r="D21" s="170"/>
      <c r="E21" s="178"/>
      <c r="F21" s="162">
        <v>2</v>
      </c>
      <c r="G21" s="163"/>
      <c r="H21" s="163"/>
      <c r="I21" s="164"/>
      <c r="J21" s="108">
        <v>3</v>
      </c>
      <c r="K21" s="108">
        <v>0</v>
      </c>
      <c r="L21" s="126">
        <v>0</v>
      </c>
      <c r="M21" s="108"/>
      <c r="N21" s="108"/>
      <c r="O21" s="126"/>
      <c r="P21" s="108"/>
      <c r="Q21" s="108"/>
      <c r="R21" s="6">
        <f t="shared" si="0"/>
        <v>3</v>
      </c>
      <c r="S21" s="108">
        <v>0</v>
      </c>
      <c r="T21" s="108">
        <v>3</v>
      </c>
      <c r="U21" s="126">
        <v>3</v>
      </c>
      <c r="V21" s="108"/>
      <c r="W21" s="108"/>
      <c r="X21" s="126"/>
      <c r="Y21" s="108"/>
      <c r="Z21" s="108"/>
      <c r="AA21" s="6">
        <f t="shared" si="1"/>
        <v>6</v>
      </c>
      <c r="AB21" s="108">
        <v>33</v>
      </c>
      <c r="AC21" s="108">
        <v>0</v>
      </c>
      <c r="AD21" s="126">
        <v>19</v>
      </c>
      <c r="AE21" s="108"/>
      <c r="AF21" s="108"/>
      <c r="AG21" s="126"/>
      <c r="AH21" s="108"/>
      <c r="AI21" s="108"/>
      <c r="AJ21" s="6">
        <f t="shared" si="2"/>
        <v>52</v>
      </c>
      <c r="AK21" s="108">
        <v>0</v>
      </c>
      <c r="AL21" s="108">
        <v>33</v>
      </c>
      <c r="AM21" s="126">
        <v>33</v>
      </c>
      <c r="AN21" s="108"/>
      <c r="AO21" s="108"/>
      <c r="AP21" s="126"/>
      <c r="AQ21" s="108"/>
      <c r="AR21" s="108"/>
      <c r="AS21" s="6">
        <f t="shared" si="3"/>
        <v>66</v>
      </c>
      <c r="AT21" s="108">
        <v>2</v>
      </c>
      <c r="AU21" s="108">
        <v>0</v>
      </c>
      <c r="AV21" s="126">
        <v>1</v>
      </c>
      <c r="AW21" s="108"/>
      <c r="AX21" s="108"/>
      <c r="AY21" s="126"/>
      <c r="AZ21" s="108"/>
      <c r="BA21" s="108"/>
      <c r="BB21" s="6">
        <f t="shared" si="4"/>
        <v>3</v>
      </c>
      <c r="BC21" s="129">
        <v>16</v>
      </c>
    </row>
    <row r="22" spans="1:55" ht="26.25" thickBot="1" x14ac:dyDescent="1.2">
      <c r="A22" s="17" t="s">
        <v>21</v>
      </c>
      <c r="B22" s="162">
        <v>0</v>
      </c>
      <c r="C22" s="163"/>
      <c r="D22" s="163"/>
      <c r="E22" s="164"/>
      <c r="F22" s="162">
        <v>3</v>
      </c>
      <c r="G22" s="163"/>
      <c r="H22" s="163"/>
      <c r="I22" s="164"/>
      <c r="J22" s="108">
        <v>0</v>
      </c>
      <c r="K22" s="108">
        <v>2</v>
      </c>
      <c r="L22" s="126">
        <v>0</v>
      </c>
      <c r="M22" s="108"/>
      <c r="N22" s="108"/>
      <c r="O22" s="126"/>
      <c r="P22" s="108"/>
      <c r="Q22" s="108"/>
      <c r="R22" s="6">
        <f t="shared" si="0"/>
        <v>2</v>
      </c>
      <c r="S22" s="108">
        <v>3</v>
      </c>
      <c r="T22" s="108">
        <v>3</v>
      </c>
      <c r="U22" s="126">
        <v>3</v>
      </c>
      <c r="V22" s="108"/>
      <c r="W22" s="108"/>
      <c r="X22" s="126"/>
      <c r="Y22" s="108"/>
      <c r="Z22" s="108"/>
      <c r="AA22" s="6">
        <f t="shared" si="1"/>
        <v>9</v>
      </c>
      <c r="AB22" s="108">
        <v>20</v>
      </c>
      <c r="AC22" s="108">
        <v>39</v>
      </c>
      <c r="AD22" s="126">
        <v>11</v>
      </c>
      <c r="AE22" s="108"/>
      <c r="AF22" s="108"/>
      <c r="AG22" s="126"/>
      <c r="AH22" s="108"/>
      <c r="AI22" s="108"/>
      <c r="AJ22" s="6">
        <f t="shared" si="2"/>
        <v>70</v>
      </c>
      <c r="AK22" s="108">
        <v>33</v>
      </c>
      <c r="AL22" s="108">
        <v>51</v>
      </c>
      <c r="AM22" s="126">
        <v>33</v>
      </c>
      <c r="AN22" s="108"/>
      <c r="AO22" s="108"/>
      <c r="AP22" s="126"/>
      <c r="AQ22" s="108"/>
      <c r="AR22" s="108"/>
      <c r="AS22" s="6">
        <f t="shared" si="3"/>
        <v>117</v>
      </c>
      <c r="AT22" s="108">
        <v>1</v>
      </c>
      <c r="AU22" s="108">
        <v>1</v>
      </c>
      <c r="AV22" s="126">
        <v>1</v>
      </c>
      <c r="AW22" s="108"/>
      <c r="AX22" s="108"/>
      <c r="AY22" s="126"/>
      <c r="AZ22" s="108"/>
      <c r="BA22" s="108"/>
      <c r="BB22" s="6">
        <f t="shared" si="4"/>
        <v>3</v>
      </c>
      <c r="BC22" s="129">
        <v>17</v>
      </c>
    </row>
  </sheetData>
  <autoFilter ref="A5:BC22" xr:uid="{09EA4826-E8F9-4A7D-AAB0-965B9DA7EFA6}">
    <sortState xmlns:xlrd2="http://schemas.microsoft.com/office/spreadsheetml/2017/richdata2" ref="A7:BC22">
      <sortCondition ref="BC5:BC22"/>
    </sortState>
  </autoFilter>
  <mergeCells count="44">
    <mergeCell ref="BC4:BC5"/>
    <mergeCell ref="B19:E19"/>
    <mergeCell ref="B20:E20"/>
    <mergeCell ref="B21:E21"/>
    <mergeCell ref="B22:E22"/>
    <mergeCell ref="F19:I19"/>
    <mergeCell ref="F20:I20"/>
    <mergeCell ref="F21:I21"/>
    <mergeCell ref="F22:I22"/>
    <mergeCell ref="F16:I16"/>
    <mergeCell ref="F17:I17"/>
    <mergeCell ref="F18:I18"/>
    <mergeCell ref="B7:E7"/>
    <mergeCell ref="B8:E8"/>
    <mergeCell ref="B9:E9"/>
    <mergeCell ref="B10:E10"/>
    <mergeCell ref="B17:E17"/>
    <mergeCell ref="B18:E18"/>
    <mergeCell ref="F11:I11"/>
    <mergeCell ref="F12:I12"/>
    <mergeCell ref="F13:I13"/>
    <mergeCell ref="F14:I14"/>
    <mergeCell ref="F15:I15"/>
    <mergeCell ref="B11:E11"/>
    <mergeCell ref="B12:E12"/>
    <mergeCell ref="B13:E13"/>
    <mergeCell ref="B14:E14"/>
    <mergeCell ref="B15:E15"/>
    <mergeCell ref="F7:I7"/>
    <mergeCell ref="F8:I8"/>
    <mergeCell ref="F9:I9"/>
    <mergeCell ref="F10:I10"/>
    <mergeCell ref="B16:E16"/>
    <mergeCell ref="B6:E6"/>
    <mergeCell ref="AT4:BB4"/>
    <mergeCell ref="F1:AJ3"/>
    <mergeCell ref="AB4:AJ4"/>
    <mergeCell ref="AK4:AS4"/>
    <mergeCell ref="F6:I6"/>
    <mergeCell ref="A4:A5"/>
    <mergeCell ref="J4:R4"/>
    <mergeCell ref="S4:AA4"/>
    <mergeCell ref="B4:E5"/>
    <mergeCell ref="F4:I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9F2B9-357E-4140-8B9B-7141556317E1}">
  <sheetPr>
    <tabColor theme="6" tint="0.79998168889431442"/>
  </sheetPr>
  <dimension ref="A1:AY34"/>
  <sheetViews>
    <sheetView showGridLines="0" rightToLeft="1" topLeftCell="AC1" zoomScale="80" zoomScaleNormal="80" workbookViewId="0">
      <selection activeCell="AV9" sqref="AV9"/>
    </sheetView>
  </sheetViews>
  <sheetFormatPr defaultRowHeight="25.9" x14ac:dyDescent="0.45"/>
  <cols>
    <col min="1" max="1" width="24.73046875" style="1" bestFit="1" customWidth="1"/>
    <col min="2" max="2" width="7" style="1" bestFit="1" customWidth="1"/>
    <col min="3" max="3" width="7.06640625" style="1" bestFit="1" customWidth="1"/>
    <col min="4" max="4" width="6.73046875" style="1" customWidth="1"/>
    <col min="5" max="5" width="2.265625" style="1" hidden="1" customWidth="1"/>
    <col min="6" max="6" width="7" style="1" bestFit="1" customWidth="1"/>
    <col min="7" max="7" width="7.06640625" style="1" bestFit="1" customWidth="1"/>
    <col min="8" max="8" width="7.796875" style="1" bestFit="1" customWidth="1"/>
    <col min="9" max="9" width="2.265625" style="1" customWidth="1"/>
    <col min="10" max="10" width="7" style="1" bestFit="1" customWidth="1"/>
    <col min="11" max="11" width="7.06640625" style="1" bestFit="1" customWidth="1"/>
    <col min="12" max="12" width="7.73046875" style="1" bestFit="1" customWidth="1"/>
    <col min="13" max="13" width="8.9296875" style="1" bestFit="1" customWidth="1"/>
    <col min="14" max="16" width="8.9296875" style="1" customWidth="1"/>
    <col min="17" max="17" width="7.796875" style="1" customWidth="1"/>
    <col min="18" max="18" width="7" style="1" bestFit="1" customWidth="1"/>
    <col min="19" max="19" width="7.06640625" style="1" bestFit="1" customWidth="1"/>
    <col min="20" max="20" width="7.73046875" style="1" bestFit="1" customWidth="1"/>
    <col min="21" max="21" width="8.9296875" style="1" bestFit="1" customWidth="1"/>
    <col min="22" max="24" width="8.9296875" style="1" customWidth="1"/>
    <col min="25" max="25" width="7.796875" style="1" customWidth="1"/>
    <col min="26" max="26" width="7" style="1" bestFit="1" customWidth="1"/>
    <col min="27" max="27" width="7.06640625" style="1" bestFit="1" customWidth="1"/>
    <col min="28" max="28" width="7.73046875" style="1" bestFit="1" customWidth="1"/>
    <col min="29" max="29" width="8.9296875" style="1" bestFit="1" customWidth="1"/>
    <col min="30" max="32" width="8.9296875" style="1" customWidth="1"/>
    <col min="33" max="33" width="7.796875" style="1" customWidth="1"/>
    <col min="34" max="35" width="7" style="1" bestFit="1" customWidth="1"/>
    <col min="36" max="36" width="7.73046875" style="1" bestFit="1" customWidth="1"/>
    <col min="37" max="37" width="8.9296875" style="1" bestFit="1" customWidth="1"/>
    <col min="38" max="40" width="8.9296875" style="1" customWidth="1"/>
    <col min="41" max="41" width="7.86328125" style="1" customWidth="1"/>
    <col min="42" max="42" width="6.9296875" style="1" customWidth="1"/>
    <col min="43" max="43" width="7" style="1" customWidth="1"/>
    <col min="44" max="44" width="7.73046875" style="1" customWidth="1"/>
    <col min="45" max="45" width="8.9296875" style="1" bestFit="1" customWidth="1"/>
    <col min="46" max="48" width="8.9296875" style="1" customWidth="1"/>
    <col min="49" max="49" width="5.796875" style="1" bestFit="1" customWidth="1"/>
    <col min="50" max="50" width="14.265625" style="1" bestFit="1" customWidth="1"/>
    <col min="51" max="16384" width="9.06640625" style="1"/>
  </cols>
  <sheetData>
    <row r="1" spans="1:51" ht="25.9" customHeight="1" x14ac:dyDescent="0.45">
      <c r="F1" s="181" t="s">
        <v>59</v>
      </c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51" ht="25.9" customHeight="1" x14ac:dyDescent="0.45">
      <c r="B2" s="2"/>
      <c r="C2" s="2"/>
      <c r="D2" s="2"/>
      <c r="E2" s="2"/>
      <c r="F2" s="181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</row>
    <row r="3" spans="1:51" ht="25.9" customHeight="1" thickBot="1" x14ac:dyDescent="0.5">
      <c r="F3" s="181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</row>
    <row r="4" spans="1:51" ht="26.25" thickBot="1" x14ac:dyDescent="0.5">
      <c r="A4" s="268" t="s">
        <v>30</v>
      </c>
      <c r="B4" s="270" t="s">
        <v>0</v>
      </c>
      <c r="C4" s="271"/>
      <c r="D4" s="272"/>
      <c r="E4" s="264"/>
      <c r="F4" s="270" t="s">
        <v>1</v>
      </c>
      <c r="G4" s="271"/>
      <c r="H4" s="271"/>
      <c r="I4" s="272"/>
      <c r="J4" s="186" t="s">
        <v>2</v>
      </c>
      <c r="K4" s="186"/>
      <c r="L4" s="186"/>
      <c r="M4" s="186"/>
      <c r="N4" s="186"/>
      <c r="O4" s="186"/>
      <c r="P4" s="186"/>
      <c r="Q4" s="187"/>
      <c r="R4" s="188" t="s">
        <v>3</v>
      </c>
      <c r="S4" s="186"/>
      <c r="T4" s="186"/>
      <c r="U4" s="186"/>
      <c r="V4" s="186"/>
      <c r="W4" s="186"/>
      <c r="X4" s="186"/>
      <c r="Y4" s="187"/>
      <c r="Z4" s="188" t="s">
        <v>4</v>
      </c>
      <c r="AA4" s="186"/>
      <c r="AB4" s="186"/>
      <c r="AC4" s="186"/>
      <c r="AD4" s="186"/>
      <c r="AE4" s="186"/>
      <c r="AF4" s="186"/>
      <c r="AG4" s="187"/>
      <c r="AH4" s="183" t="s">
        <v>5</v>
      </c>
      <c r="AI4" s="184"/>
      <c r="AJ4" s="184"/>
      <c r="AK4" s="184"/>
      <c r="AL4" s="184"/>
      <c r="AM4" s="184"/>
      <c r="AN4" s="184"/>
      <c r="AO4" s="185"/>
      <c r="AP4" s="189" t="s">
        <v>6</v>
      </c>
      <c r="AQ4" s="190"/>
      <c r="AR4" s="190"/>
      <c r="AS4" s="190"/>
      <c r="AT4" s="190"/>
      <c r="AU4" s="190"/>
      <c r="AV4" s="190"/>
      <c r="AW4" s="190"/>
      <c r="AX4" s="268" t="s">
        <v>7</v>
      </c>
    </row>
    <row r="5" spans="1:51" ht="20.25" customHeight="1" thickBot="1" x14ac:dyDescent="0.5">
      <c r="A5" s="269"/>
      <c r="B5" s="273"/>
      <c r="C5" s="274"/>
      <c r="D5" s="275"/>
      <c r="E5" s="264"/>
      <c r="F5" s="273"/>
      <c r="G5" s="274"/>
      <c r="H5" s="274"/>
      <c r="I5" s="275"/>
      <c r="J5" s="57" t="s">
        <v>103</v>
      </c>
      <c r="K5" s="24" t="s">
        <v>104</v>
      </c>
      <c r="L5" s="25" t="s">
        <v>105</v>
      </c>
      <c r="M5" s="25" t="s">
        <v>114</v>
      </c>
      <c r="N5" s="25" t="s">
        <v>115</v>
      </c>
      <c r="O5" s="25" t="s">
        <v>118</v>
      </c>
      <c r="P5" s="25" t="s">
        <v>117</v>
      </c>
      <c r="Q5" s="24" t="s">
        <v>106</v>
      </c>
      <c r="R5" s="24" t="s">
        <v>103</v>
      </c>
      <c r="S5" s="25" t="s">
        <v>104</v>
      </c>
      <c r="T5" s="24" t="s">
        <v>105</v>
      </c>
      <c r="U5" s="25" t="s">
        <v>114</v>
      </c>
      <c r="V5" s="25" t="s">
        <v>115</v>
      </c>
      <c r="W5" s="25" t="s">
        <v>118</v>
      </c>
      <c r="X5" s="25" t="s">
        <v>117</v>
      </c>
      <c r="Y5" s="24" t="s">
        <v>106</v>
      </c>
      <c r="Z5" s="25" t="s">
        <v>103</v>
      </c>
      <c r="AA5" s="25" t="s">
        <v>104</v>
      </c>
      <c r="AB5" s="24" t="s">
        <v>105</v>
      </c>
      <c r="AC5" s="25" t="s">
        <v>114</v>
      </c>
      <c r="AD5" s="25" t="s">
        <v>115</v>
      </c>
      <c r="AE5" s="25" t="s">
        <v>118</v>
      </c>
      <c r="AF5" s="25" t="s">
        <v>117</v>
      </c>
      <c r="AG5" s="24" t="s">
        <v>106</v>
      </c>
      <c r="AH5" s="25" t="s">
        <v>103</v>
      </c>
      <c r="AI5" s="24" t="s">
        <v>104</v>
      </c>
      <c r="AJ5" s="24" t="s">
        <v>105</v>
      </c>
      <c r="AK5" s="25" t="s">
        <v>114</v>
      </c>
      <c r="AL5" s="25" t="s">
        <v>115</v>
      </c>
      <c r="AM5" s="25" t="s">
        <v>118</v>
      </c>
      <c r="AN5" s="25" t="s">
        <v>117</v>
      </c>
      <c r="AO5" s="24" t="s">
        <v>106</v>
      </c>
      <c r="AP5" s="25" t="s">
        <v>103</v>
      </c>
      <c r="AQ5" s="24" t="s">
        <v>104</v>
      </c>
      <c r="AR5" s="24" t="s">
        <v>105</v>
      </c>
      <c r="AS5" s="25" t="s">
        <v>114</v>
      </c>
      <c r="AT5" s="25" t="s">
        <v>115</v>
      </c>
      <c r="AU5" s="25" t="s">
        <v>118</v>
      </c>
      <c r="AV5" s="25" t="s">
        <v>117</v>
      </c>
      <c r="AW5" s="25" t="s">
        <v>106</v>
      </c>
      <c r="AX5" s="269"/>
      <c r="AY5" s="15"/>
    </row>
    <row r="6" spans="1:51" ht="26.25" thickBot="1" x14ac:dyDescent="1.2">
      <c r="A6" s="13" t="s">
        <v>31</v>
      </c>
      <c r="B6" s="179">
        <v>6</v>
      </c>
      <c r="C6" s="180"/>
      <c r="D6" s="180"/>
      <c r="E6" s="265"/>
      <c r="F6" s="168">
        <v>0</v>
      </c>
      <c r="G6" s="163"/>
      <c r="H6" s="163"/>
      <c r="I6" s="167"/>
      <c r="J6" s="6">
        <v>3</v>
      </c>
      <c r="K6" s="6">
        <v>3</v>
      </c>
      <c r="L6" s="6">
        <v>3</v>
      </c>
      <c r="M6" s="6">
        <v>3</v>
      </c>
      <c r="N6" s="6">
        <v>3</v>
      </c>
      <c r="O6" s="6"/>
      <c r="P6" s="6">
        <v>4</v>
      </c>
      <c r="Q6" s="6">
        <f>J6+K6+L6+M6+N6+O6+P6</f>
        <v>19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/>
      <c r="X6" s="6">
        <v>2</v>
      </c>
      <c r="Y6" s="6">
        <f>R6+S6+T6+U6+V6+W6+X6</f>
        <v>2</v>
      </c>
      <c r="Z6" s="6">
        <v>33</v>
      </c>
      <c r="AA6" s="6">
        <v>33</v>
      </c>
      <c r="AB6" s="6">
        <v>33</v>
      </c>
      <c r="AC6" s="6">
        <v>35</v>
      </c>
      <c r="AD6" s="6">
        <v>33</v>
      </c>
      <c r="AE6" s="6"/>
      <c r="AF6" s="6">
        <v>60</v>
      </c>
      <c r="AG6" s="6">
        <f>Z6+AA6+AB6+AC6+AD6+AE6+AF6</f>
        <v>227</v>
      </c>
      <c r="AH6" s="6">
        <v>22</v>
      </c>
      <c r="AI6" s="6">
        <v>15</v>
      </c>
      <c r="AJ6" s="6">
        <v>9</v>
      </c>
      <c r="AK6" s="6">
        <v>21</v>
      </c>
      <c r="AL6" s="6">
        <v>22</v>
      </c>
      <c r="AM6" s="6"/>
      <c r="AN6" s="6">
        <v>49</v>
      </c>
      <c r="AO6" s="6">
        <f>AH6+AI6+AJ6+AK6+AL6+AM6+AN6</f>
        <v>138</v>
      </c>
      <c r="AP6" s="6">
        <v>2</v>
      </c>
      <c r="AQ6" s="6">
        <v>2</v>
      </c>
      <c r="AR6" s="6">
        <v>2</v>
      </c>
      <c r="AS6" s="6">
        <v>2</v>
      </c>
      <c r="AT6" s="6">
        <v>2</v>
      </c>
      <c r="AU6" s="6"/>
      <c r="AV6" s="6">
        <v>2</v>
      </c>
      <c r="AW6" s="6">
        <f>AP6+AQ6+AR6+AS6+AT6+AU6+AV6</f>
        <v>12</v>
      </c>
      <c r="AX6" s="263">
        <v>1</v>
      </c>
    </row>
    <row r="7" spans="1:51" ht="26.25" thickBot="1" x14ac:dyDescent="0.5">
      <c r="A7" s="8" t="s">
        <v>56</v>
      </c>
      <c r="B7" s="276">
        <v>5</v>
      </c>
      <c r="C7" s="277"/>
      <c r="D7" s="277"/>
      <c r="E7" s="265"/>
      <c r="F7" s="168">
        <v>1</v>
      </c>
      <c r="G7" s="163"/>
      <c r="H7" s="163"/>
      <c r="I7" s="167"/>
      <c r="J7" s="9">
        <v>3</v>
      </c>
      <c r="K7" s="9">
        <v>3</v>
      </c>
      <c r="L7" s="9">
        <v>3</v>
      </c>
      <c r="M7" s="9">
        <v>3</v>
      </c>
      <c r="N7" s="9">
        <v>3</v>
      </c>
      <c r="O7" s="9"/>
      <c r="P7" s="9">
        <v>2</v>
      </c>
      <c r="Q7" s="6">
        <f>J7+K7+L7+M7+N7+O7+P7</f>
        <v>17</v>
      </c>
      <c r="R7" s="9">
        <v>0</v>
      </c>
      <c r="S7" s="9">
        <v>0</v>
      </c>
      <c r="T7" s="9">
        <v>0</v>
      </c>
      <c r="U7" s="9">
        <v>1</v>
      </c>
      <c r="V7" s="9">
        <v>1</v>
      </c>
      <c r="W7" s="9"/>
      <c r="X7" s="9">
        <v>4</v>
      </c>
      <c r="Y7" s="6">
        <f>R7+S7+T7+U7+V7+W7+X7</f>
        <v>6</v>
      </c>
      <c r="Z7" s="9">
        <v>33</v>
      </c>
      <c r="AA7" s="9">
        <v>33</v>
      </c>
      <c r="AB7" s="9">
        <v>33</v>
      </c>
      <c r="AC7" s="9">
        <v>45</v>
      </c>
      <c r="AD7" s="9">
        <v>42</v>
      </c>
      <c r="AE7" s="9"/>
      <c r="AF7" s="9">
        <v>49</v>
      </c>
      <c r="AG7" s="6">
        <f>Z7+AA7+AB7+AC7+AD7+AE7+AF7</f>
        <v>235</v>
      </c>
      <c r="AH7" s="9">
        <v>0</v>
      </c>
      <c r="AI7" s="9">
        <v>12</v>
      </c>
      <c r="AJ7" s="9">
        <v>4</v>
      </c>
      <c r="AK7" s="9">
        <v>31</v>
      </c>
      <c r="AL7" s="9">
        <v>36</v>
      </c>
      <c r="AM7" s="9"/>
      <c r="AN7" s="9">
        <v>60</v>
      </c>
      <c r="AO7" s="6">
        <f>AH7+AI7+AJ7+AK7+AL7+AM7+AN7</f>
        <v>143</v>
      </c>
      <c r="AP7" s="9">
        <v>2</v>
      </c>
      <c r="AQ7" s="9">
        <v>2</v>
      </c>
      <c r="AR7" s="9">
        <v>2</v>
      </c>
      <c r="AS7" s="9">
        <v>2</v>
      </c>
      <c r="AT7" s="9">
        <v>2</v>
      </c>
      <c r="AU7" s="9"/>
      <c r="AV7" s="9">
        <v>1</v>
      </c>
      <c r="AW7" s="6">
        <f>AP7+AQ7+AR7+AS7+AT7+AU7+AV7</f>
        <v>11</v>
      </c>
      <c r="AX7" s="122">
        <v>2</v>
      </c>
    </row>
    <row r="8" spans="1:51" ht="26.25" thickBot="1" x14ac:dyDescent="1.2">
      <c r="A8" s="7" t="s">
        <v>42</v>
      </c>
      <c r="B8" s="168">
        <v>5</v>
      </c>
      <c r="C8" s="163"/>
      <c r="D8" s="163"/>
      <c r="E8" s="265"/>
      <c r="F8" s="168">
        <v>1</v>
      </c>
      <c r="G8" s="163"/>
      <c r="H8" s="163"/>
      <c r="I8" s="167"/>
      <c r="J8" s="8">
        <v>3</v>
      </c>
      <c r="K8" s="8">
        <v>3</v>
      </c>
      <c r="L8" s="8">
        <v>3</v>
      </c>
      <c r="M8" s="8">
        <v>3</v>
      </c>
      <c r="N8" s="8">
        <v>1</v>
      </c>
      <c r="O8" s="8">
        <v>4</v>
      </c>
      <c r="P8" s="8"/>
      <c r="Q8" s="6">
        <f>J8+K8+L8+M8+N8+O8+P8</f>
        <v>17</v>
      </c>
      <c r="R8" s="8">
        <v>0</v>
      </c>
      <c r="S8" s="8">
        <v>0</v>
      </c>
      <c r="T8" s="8">
        <v>0</v>
      </c>
      <c r="U8" s="8">
        <v>0</v>
      </c>
      <c r="V8" s="8">
        <v>3</v>
      </c>
      <c r="W8" s="8">
        <v>0</v>
      </c>
      <c r="X8" s="8"/>
      <c r="Y8" s="6">
        <f>R8+S8+T8+U8+V8+W8+X8</f>
        <v>3</v>
      </c>
      <c r="Z8" s="8">
        <v>33</v>
      </c>
      <c r="AA8" s="8">
        <v>35</v>
      </c>
      <c r="AB8" s="8">
        <v>36</v>
      </c>
      <c r="AC8" s="8">
        <v>34</v>
      </c>
      <c r="AD8" s="8">
        <v>36</v>
      </c>
      <c r="AE8" s="8">
        <v>44</v>
      </c>
      <c r="AF8" s="8"/>
      <c r="AG8" s="6">
        <f>Z8+AA8+AB8+AC8+AD8+AE8+AF8</f>
        <v>218</v>
      </c>
      <c r="AH8" s="8">
        <v>0</v>
      </c>
      <c r="AI8" s="8">
        <v>19</v>
      </c>
      <c r="AJ8" s="8">
        <v>24</v>
      </c>
      <c r="AK8" s="8">
        <v>22</v>
      </c>
      <c r="AL8" s="8">
        <v>42</v>
      </c>
      <c r="AM8" s="8">
        <v>18</v>
      </c>
      <c r="AN8" s="8"/>
      <c r="AO8" s="6">
        <f>AH8+AI8+AJ8+AK8+AL8+AM8+AN8</f>
        <v>125</v>
      </c>
      <c r="AP8" s="8">
        <v>2</v>
      </c>
      <c r="AQ8" s="8">
        <v>2</v>
      </c>
      <c r="AR8" s="8">
        <v>2</v>
      </c>
      <c r="AS8" s="8">
        <v>2</v>
      </c>
      <c r="AT8" s="8">
        <v>1</v>
      </c>
      <c r="AU8" s="8">
        <v>2</v>
      </c>
      <c r="AV8" s="8"/>
      <c r="AW8" s="6">
        <f>AP8+AQ8+AR8+AS8+AT8+AU8+AV8</f>
        <v>11</v>
      </c>
      <c r="AX8" s="122">
        <v>3</v>
      </c>
    </row>
    <row r="9" spans="1:51" ht="26.25" thickBot="1" x14ac:dyDescent="0.5">
      <c r="A9" s="8" t="s">
        <v>58</v>
      </c>
      <c r="B9" s="168">
        <v>3</v>
      </c>
      <c r="C9" s="163"/>
      <c r="D9" s="163"/>
      <c r="E9" s="265"/>
      <c r="F9" s="168">
        <v>3</v>
      </c>
      <c r="G9" s="163"/>
      <c r="H9" s="163"/>
      <c r="I9" s="167"/>
      <c r="J9" s="119">
        <v>0</v>
      </c>
      <c r="K9" s="119">
        <v>3</v>
      </c>
      <c r="L9" s="119">
        <v>3</v>
      </c>
      <c r="M9" s="119">
        <v>3</v>
      </c>
      <c r="N9" s="119">
        <v>0</v>
      </c>
      <c r="O9" s="119">
        <v>0</v>
      </c>
      <c r="P9" s="119"/>
      <c r="Q9" s="6">
        <f>J9+K9+L9+M9+N9+O9+P9</f>
        <v>9</v>
      </c>
      <c r="R9" s="119">
        <v>3</v>
      </c>
      <c r="S9" s="119">
        <v>0</v>
      </c>
      <c r="T9" s="119">
        <v>2</v>
      </c>
      <c r="U9" s="119">
        <v>0</v>
      </c>
      <c r="V9" s="119">
        <v>3</v>
      </c>
      <c r="W9" s="119">
        <v>4</v>
      </c>
      <c r="X9" s="119"/>
      <c r="Y9" s="6">
        <f>R9+S9+T9+U9+V9+W9+X9</f>
        <v>12</v>
      </c>
      <c r="Z9" s="119">
        <v>12</v>
      </c>
      <c r="AA9" s="119">
        <v>33</v>
      </c>
      <c r="AB9" s="119">
        <v>46</v>
      </c>
      <c r="AC9" s="119">
        <v>35</v>
      </c>
      <c r="AD9" s="119">
        <v>22</v>
      </c>
      <c r="AE9" s="119">
        <v>18</v>
      </c>
      <c r="AF9" s="119"/>
      <c r="AG9" s="6">
        <f>Z9+AA9+AB9+AC9+AD9+AE9+AF9</f>
        <v>166</v>
      </c>
      <c r="AH9" s="119">
        <v>33</v>
      </c>
      <c r="AI9" s="119">
        <v>0</v>
      </c>
      <c r="AJ9" s="119">
        <v>50</v>
      </c>
      <c r="AK9" s="119">
        <v>25</v>
      </c>
      <c r="AL9" s="119">
        <v>33</v>
      </c>
      <c r="AM9" s="119">
        <v>44</v>
      </c>
      <c r="AN9" s="119"/>
      <c r="AO9" s="6">
        <f>AH9+AI9+AJ9+AK9+AL9+AM9+AN9</f>
        <v>185</v>
      </c>
      <c r="AP9" s="119">
        <v>1</v>
      </c>
      <c r="AQ9" s="119">
        <v>2</v>
      </c>
      <c r="AR9" s="119">
        <v>2</v>
      </c>
      <c r="AS9" s="119">
        <v>2</v>
      </c>
      <c r="AT9" s="119">
        <v>1</v>
      </c>
      <c r="AU9" s="119">
        <v>1</v>
      </c>
      <c r="AV9" s="119"/>
      <c r="AW9" s="6">
        <f>AP9+AQ9+AR9+AS9+AT9+AU9+AV9</f>
        <v>9</v>
      </c>
      <c r="AX9" s="122">
        <v>4</v>
      </c>
    </row>
    <row r="10" spans="1:51" ht="26.25" thickBot="1" x14ac:dyDescent="1.4">
      <c r="A10" s="7" t="s">
        <v>48</v>
      </c>
      <c r="B10" s="168">
        <v>4</v>
      </c>
      <c r="C10" s="163"/>
      <c r="D10" s="163"/>
      <c r="E10" s="265"/>
      <c r="F10" s="168">
        <v>1</v>
      </c>
      <c r="G10" s="163"/>
      <c r="H10" s="163"/>
      <c r="I10" s="167"/>
      <c r="J10" s="7">
        <v>3</v>
      </c>
      <c r="K10" s="7">
        <v>3</v>
      </c>
      <c r="L10" s="7">
        <v>3</v>
      </c>
      <c r="M10" s="7">
        <v>3</v>
      </c>
      <c r="N10" s="7">
        <v>1</v>
      </c>
      <c r="O10" s="7"/>
      <c r="P10" s="7"/>
      <c r="Q10" s="6">
        <f>J10+K10+L10+M10+N10+O10+P10</f>
        <v>13</v>
      </c>
      <c r="R10" s="7">
        <v>0</v>
      </c>
      <c r="S10" s="7">
        <v>0</v>
      </c>
      <c r="T10" s="7">
        <v>0</v>
      </c>
      <c r="U10" s="7">
        <v>1</v>
      </c>
      <c r="V10" s="7">
        <v>3</v>
      </c>
      <c r="W10" s="7"/>
      <c r="X10" s="7"/>
      <c r="Y10" s="6">
        <f>R10+S10+T10+U10+V10+W10+X10</f>
        <v>4</v>
      </c>
      <c r="Z10" s="7">
        <v>33</v>
      </c>
      <c r="AA10" s="7">
        <v>33</v>
      </c>
      <c r="AB10" s="7">
        <v>33</v>
      </c>
      <c r="AC10" s="7">
        <v>40</v>
      </c>
      <c r="AD10" s="7">
        <v>31</v>
      </c>
      <c r="AE10" s="7"/>
      <c r="AF10" s="7"/>
      <c r="AG10" s="6">
        <f>Z10+AA10+AB10+AC10+AD10+AE10+AF10</f>
        <v>170</v>
      </c>
      <c r="AH10" s="7">
        <v>17</v>
      </c>
      <c r="AI10" s="7">
        <v>17</v>
      </c>
      <c r="AJ10" s="7">
        <v>13</v>
      </c>
      <c r="AK10" s="7">
        <v>26</v>
      </c>
      <c r="AL10" s="7">
        <v>45</v>
      </c>
      <c r="AM10" s="7"/>
      <c r="AN10" s="7"/>
      <c r="AO10" s="6">
        <f>AH10+AI10+AJ10+AK10+AL10+AM10+AN10</f>
        <v>118</v>
      </c>
      <c r="AP10" s="7">
        <v>2</v>
      </c>
      <c r="AQ10" s="7">
        <v>2</v>
      </c>
      <c r="AR10" s="7">
        <v>2</v>
      </c>
      <c r="AS10" s="7">
        <v>2</v>
      </c>
      <c r="AT10" s="7">
        <v>1</v>
      </c>
      <c r="AU10" s="7"/>
      <c r="AV10" s="7"/>
      <c r="AW10" s="6">
        <f>AP10+AQ10+AR10+AS10+AT10+AU10+AV10</f>
        <v>9</v>
      </c>
      <c r="AX10" s="86">
        <v>5</v>
      </c>
    </row>
    <row r="11" spans="1:51" ht="26.25" thickBot="1" x14ac:dyDescent="1.2">
      <c r="A11" s="7" t="s">
        <v>39</v>
      </c>
      <c r="B11" s="168">
        <v>4</v>
      </c>
      <c r="C11" s="163"/>
      <c r="D11" s="163"/>
      <c r="E11" s="265"/>
      <c r="F11" s="168">
        <v>1</v>
      </c>
      <c r="G11" s="163"/>
      <c r="H11" s="163"/>
      <c r="I11" s="167"/>
      <c r="J11" s="8">
        <v>3</v>
      </c>
      <c r="K11" s="8">
        <v>3</v>
      </c>
      <c r="L11" s="8">
        <v>3</v>
      </c>
      <c r="M11" s="8">
        <v>3</v>
      </c>
      <c r="N11" s="8">
        <v>0</v>
      </c>
      <c r="O11" s="8"/>
      <c r="P11" s="8"/>
      <c r="Q11" s="6">
        <f>J11+K11+L11+M11+N11+O11+P11</f>
        <v>12</v>
      </c>
      <c r="R11" s="8">
        <v>0</v>
      </c>
      <c r="S11" s="8">
        <v>0</v>
      </c>
      <c r="T11" s="8">
        <v>1</v>
      </c>
      <c r="U11" s="8">
        <v>0</v>
      </c>
      <c r="V11" s="8">
        <v>3</v>
      </c>
      <c r="W11" s="8"/>
      <c r="X11" s="8"/>
      <c r="Y11" s="6">
        <f>R11+S11+T11+U11+V11+W11+X11</f>
        <v>4</v>
      </c>
      <c r="Z11" s="8">
        <v>33</v>
      </c>
      <c r="AA11" s="8">
        <v>33</v>
      </c>
      <c r="AB11" s="8">
        <v>36</v>
      </c>
      <c r="AC11" s="8">
        <v>33</v>
      </c>
      <c r="AD11" s="8">
        <v>21</v>
      </c>
      <c r="AE11" s="8"/>
      <c r="AF11" s="8"/>
      <c r="AG11" s="6">
        <f>Z11+AA11+AB11+AC11+AD11+AE11+AF11</f>
        <v>156</v>
      </c>
      <c r="AH11" s="8">
        <v>20</v>
      </c>
      <c r="AI11" s="8">
        <v>0</v>
      </c>
      <c r="AJ11" s="8">
        <v>32</v>
      </c>
      <c r="AK11" s="8">
        <v>20</v>
      </c>
      <c r="AL11" s="8">
        <v>35</v>
      </c>
      <c r="AM11" s="8"/>
      <c r="AN11" s="8"/>
      <c r="AO11" s="6">
        <f>AH11+AI11+AJ11+AK11+AL11+AM11+AN11</f>
        <v>107</v>
      </c>
      <c r="AP11" s="8">
        <v>2</v>
      </c>
      <c r="AQ11" s="8">
        <v>2</v>
      </c>
      <c r="AR11" s="8">
        <v>2</v>
      </c>
      <c r="AS11" s="8">
        <v>2</v>
      </c>
      <c r="AT11" s="8">
        <v>1</v>
      </c>
      <c r="AU11" s="8"/>
      <c r="AV11" s="8"/>
      <c r="AW11" s="6">
        <f>AP11+AQ11+AR11+AS11+AT11+AU11+AV11</f>
        <v>9</v>
      </c>
      <c r="AX11" s="122">
        <v>6</v>
      </c>
    </row>
    <row r="12" spans="1:51" ht="29.35" customHeight="1" thickBot="1" x14ac:dyDescent="1.4">
      <c r="A12" s="7" t="s">
        <v>51</v>
      </c>
      <c r="B12" s="168">
        <v>3</v>
      </c>
      <c r="C12" s="163"/>
      <c r="D12" s="163"/>
      <c r="E12" s="265"/>
      <c r="F12" s="168">
        <v>2</v>
      </c>
      <c r="G12" s="163"/>
      <c r="H12" s="163"/>
      <c r="I12" s="167"/>
      <c r="J12" s="7">
        <v>3</v>
      </c>
      <c r="K12" s="7">
        <v>3</v>
      </c>
      <c r="L12" s="7">
        <v>0</v>
      </c>
      <c r="M12" s="7">
        <v>3</v>
      </c>
      <c r="N12" s="7">
        <v>0</v>
      </c>
      <c r="O12" s="7"/>
      <c r="P12" s="7"/>
      <c r="Q12" s="6">
        <f>J12+K12+L12+M12+N12+O12+P12</f>
        <v>9</v>
      </c>
      <c r="R12" s="7">
        <v>0</v>
      </c>
      <c r="S12" s="7">
        <v>0</v>
      </c>
      <c r="T12" s="7">
        <v>3</v>
      </c>
      <c r="U12" s="7">
        <v>0</v>
      </c>
      <c r="V12" s="7">
        <v>3</v>
      </c>
      <c r="W12" s="7"/>
      <c r="X12" s="7"/>
      <c r="Y12" s="6">
        <f>R12+S12+T12+U12+V12+W12+X12</f>
        <v>6</v>
      </c>
      <c r="Z12" s="7">
        <v>33</v>
      </c>
      <c r="AA12" s="7">
        <v>33</v>
      </c>
      <c r="AB12" s="7">
        <v>13</v>
      </c>
      <c r="AC12" s="7">
        <v>33</v>
      </c>
      <c r="AD12" s="7">
        <v>25</v>
      </c>
      <c r="AE12" s="7"/>
      <c r="AF12" s="7"/>
      <c r="AG12" s="6">
        <f>Z12+AA12+AB12+AC12+AD12+AE12+AF12</f>
        <v>137</v>
      </c>
      <c r="AH12" s="7">
        <v>22</v>
      </c>
      <c r="AI12" s="7">
        <v>20</v>
      </c>
      <c r="AJ12" s="7">
        <v>33</v>
      </c>
      <c r="AK12" s="7">
        <v>24</v>
      </c>
      <c r="AL12" s="7">
        <v>35</v>
      </c>
      <c r="AM12" s="7"/>
      <c r="AN12" s="7"/>
      <c r="AO12" s="6">
        <f>AH12+AI12+AJ12+AK12+AL12+AM12+AN12</f>
        <v>134</v>
      </c>
      <c r="AP12" s="7">
        <v>2</v>
      </c>
      <c r="AQ12" s="7">
        <v>2</v>
      </c>
      <c r="AR12" s="7">
        <v>1</v>
      </c>
      <c r="AS12" s="7">
        <v>2</v>
      </c>
      <c r="AT12" s="7">
        <v>1</v>
      </c>
      <c r="AU12" s="7"/>
      <c r="AV12" s="7"/>
      <c r="AW12" s="6">
        <f>AP12+AQ12+AR12+AS12+AT12+AU12+AV12</f>
        <v>8</v>
      </c>
      <c r="AX12" s="86">
        <v>7</v>
      </c>
    </row>
    <row r="13" spans="1:51" ht="26.25" thickBot="1" x14ac:dyDescent="1.2">
      <c r="A13" s="7" t="s">
        <v>55</v>
      </c>
      <c r="B13" s="168">
        <v>3</v>
      </c>
      <c r="C13" s="163"/>
      <c r="D13" s="163"/>
      <c r="E13" s="265"/>
      <c r="F13" s="168">
        <v>1</v>
      </c>
      <c r="G13" s="163"/>
      <c r="H13" s="163"/>
      <c r="I13" s="167"/>
      <c r="J13" s="9">
        <v>3</v>
      </c>
      <c r="K13" s="9">
        <v>3</v>
      </c>
      <c r="L13" s="9">
        <v>3</v>
      </c>
      <c r="M13" s="9">
        <v>2</v>
      </c>
      <c r="N13" s="9"/>
      <c r="O13" s="9"/>
      <c r="P13" s="9"/>
      <c r="Q13" s="6">
        <f>J13+K13+L13+M13+N13+O13+P13</f>
        <v>11</v>
      </c>
      <c r="R13" s="9">
        <v>0</v>
      </c>
      <c r="S13" s="9">
        <v>0</v>
      </c>
      <c r="T13" s="9">
        <v>1</v>
      </c>
      <c r="U13" s="9">
        <v>3</v>
      </c>
      <c r="V13" s="9"/>
      <c r="W13" s="9"/>
      <c r="X13" s="9"/>
      <c r="Y13" s="6">
        <f>R13+S13+T13+U13+V13+W13+X13</f>
        <v>4</v>
      </c>
      <c r="Z13" s="9">
        <v>33</v>
      </c>
      <c r="AA13" s="9">
        <v>34</v>
      </c>
      <c r="AB13" s="9">
        <v>41</v>
      </c>
      <c r="AC13" s="9">
        <v>50</v>
      </c>
      <c r="AD13" s="9"/>
      <c r="AE13" s="9"/>
      <c r="AF13" s="9"/>
      <c r="AG13" s="6">
        <f>Z13+AA13+AB13+AC13+AD13+AE13+AF13</f>
        <v>158</v>
      </c>
      <c r="AH13" s="9">
        <v>22</v>
      </c>
      <c r="AI13" s="9">
        <v>24</v>
      </c>
      <c r="AJ13" s="9">
        <v>24</v>
      </c>
      <c r="AK13" s="9">
        <v>46</v>
      </c>
      <c r="AL13" s="9"/>
      <c r="AM13" s="9"/>
      <c r="AN13" s="9"/>
      <c r="AO13" s="6">
        <f>AH13+AI13+AJ13+AK13+AL13+AM13+AN13</f>
        <v>116</v>
      </c>
      <c r="AP13" s="9">
        <v>2</v>
      </c>
      <c r="AQ13" s="9">
        <v>2</v>
      </c>
      <c r="AR13" s="9">
        <v>2</v>
      </c>
      <c r="AS13" s="9">
        <v>1</v>
      </c>
      <c r="AT13" s="9"/>
      <c r="AU13" s="9"/>
      <c r="AV13" s="9"/>
      <c r="AW13" s="6">
        <f>AP13+AQ13+AR13+AS13+AT13+AU13+AV13</f>
        <v>7</v>
      </c>
      <c r="AX13" s="122">
        <v>8</v>
      </c>
    </row>
    <row r="14" spans="1:51" ht="26.25" thickBot="1" x14ac:dyDescent="1.2">
      <c r="A14" s="5" t="s">
        <v>34</v>
      </c>
      <c r="B14" s="168">
        <v>3</v>
      </c>
      <c r="C14" s="163"/>
      <c r="D14" s="163"/>
      <c r="E14" s="265"/>
      <c r="F14" s="168">
        <v>1</v>
      </c>
      <c r="G14" s="163"/>
      <c r="H14" s="163"/>
      <c r="I14" s="167"/>
      <c r="J14" s="6">
        <v>3</v>
      </c>
      <c r="K14" s="6">
        <v>3</v>
      </c>
      <c r="L14" s="6">
        <v>3</v>
      </c>
      <c r="M14" s="6">
        <v>0</v>
      </c>
      <c r="N14" s="6"/>
      <c r="O14" s="6"/>
      <c r="P14" s="6"/>
      <c r="Q14" s="6">
        <f>J14+K14+L14+M14+N14+O14+P14</f>
        <v>9</v>
      </c>
      <c r="R14" s="6">
        <v>2</v>
      </c>
      <c r="S14" s="6">
        <v>2</v>
      </c>
      <c r="T14" s="6">
        <v>0</v>
      </c>
      <c r="U14" s="6">
        <v>3</v>
      </c>
      <c r="V14" s="6"/>
      <c r="W14" s="6"/>
      <c r="X14" s="6"/>
      <c r="Y14" s="6">
        <f>R14+S14+T14+U14+V14+W14+X14</f>
        <v>7</v>
      </c>
      <c r="Z14" s="6">
        <v>48</v>
      </c>
      <c r="AA14" s="6">
        <v>51</v>
      </c>
      <c r="AB14" s="6">
        <v>33</v>
      </c>
      <c r="AC14" s="6">
        <v>28</v>
      </c>
      <c r="AD14" s="6"/>
      <c r="AE14" s="6"/>
      <c r="AF14" s="6"/>
      <c r="AG14" s="6">
        <f>Z14+AA14+AB14+AC14+AD14+AE14+AF14</f>
        <v>160</v>
      </c>
      <c r="AH14" s="6">
        <v>39</v>
      </c>
      <c r="AI14" s="6">
        <v>49</v>
      </c>
      <c r="AJ14" s="6">
        <v>21</v>
      </c>
      <c r="AK14" s="6">
        <v>34</v>
      </c>
      <c r="AL14" s="6"/>
      <c r="AM14" s="6"/>
      <c r="AN14" s="6"/>
      <c r="AO14" s="6">
        <f>AH14+AI14+AJ14+AK14+AL14+AM14+AN14</f>
        <v>143</v>
      </c>
      <c r="AP14" s="6">
        <v>2</v>
      </c>
      <c r="AQ14" s="6">
        <v>2</v>
      </c>
      <c r="AR14" s="6">
        <v>2</v>
      </c>
      <c r="AS14" s="6">
        <v>1</v>
      </c>
      <c r="AT14" s="6"/>
      <c r="AU14" s="6"/>
      <c r="AV14" s="6"/>
      <c r="AW14" s="6">
        <f>AP14+AQ14+AR14+AS14+AT14+AU14+AV14</f>
        <v>7</v>
      </c>
      <c r="AX14" s="120">
        <v>9</v>
      </c>
    </row>
    <row r="15" spans="1:51" ht="26.25" thickBot="1" x14ac:dyDescent="1.2">
      <c r="A15" s="5" t="s">
        <v>35</v>
      </c>
      <c r="B15" s="168">
        <v>2</v>
      </c>
      <c r="C15" s="163"/>
      <c r="D15" s="163"/>
      <c r="E15" s="265"/>
      <c r="F15" s="168">
        <v>2</v>
      </c>
      <c r="G15" s="163"/>
      <c r="H15" s="163"/>
      <c r="I15" s="167"/>
      <c r="J15" s="6">
        <v>2</v>
      </c>
      <c r="K15" s="6">
        <v>3</v>
      </c>
      <c r="L15" s="6">
        <v>3</v>
      </c>
      <c r="M15" s="6">
        <v>0</v>
      </c>
      <c r="N15" s="6"/>
      <c r="O15" s="6"/>
      <c r="P15" s="6"/>
      <c r="Q15" s="6">
        <f>J15+K15+L15+M15+N15+O15+P15</f>
        <v>8</v>
      </c>
      <c r="R15" s="6">
        <v>3</v>
      </c>
      <c r="S15" s="6">
        <v>0</v>
      </c>
      <c r="T15" s="6">
        <v>1</v>
      </c>
      <c r="U15" s="6">
        <v>3</v>
      </c>
      <c r="V15" s="6"/>
      <c r="W15" s="6"/>
      <c r="X15" s="6"/>
      <c r="Y15" s="6">
        <f>R15+S15+T15+U15+V15+W15+X15</f>
        <v>7</v>
      </c>
      <c r="Z15" s="6">
        <v>39</v>
      </c>
      <c r="AA15" s="6">
        <v>33</v>
      </c>
      <c r="AB15" s="6">
        <v>43</v>
      </c>
      <c r="AC15" s="6">
        <v>9</v>
      </c>
      <c r="AD15" s="6"/>
      <c r="AE15" s="6"/>
      <c r="AF15" s="6"/>
      <c r="AG15" s="6">
        <f>Z15+AA15+AB15+AC15+AD15+AE15+AF15</f>
        <v>124</v>
      </c>
      <c r="AH15" s="6">
        <v>48</v>
      </c>
      <c r="AI15" s="6">
        <v>17</v>
      </c>
      <c r="AJ15" s="6">
        <v>33</v>
      </c>
      <c r="AK15" s="6"/>
      <c r="AL15" s="6"/>
      <c r="AM15" s="6"/>
      <c r="AN15" s="6"/>
      <c r="AO15" s="6">
        <f>AH15+AI15+AJ15+AK15+AL15+AM15+AN15</f>
        <v>98</v>
      </c>
      <c r="AP15" s="6">
        <v>1</v>
      </c>
      <c r="AQ15" s="6">
        <v>2</v>
      </c>
      <c r="AR15" s="6">
        <v>2</v>
      </c>
      <c r="AS15" s="6">
        <v>1</v>
      </c>
      <c r="AT15" s="6"/>
      <c r="AU15" s="6"/>
      <c r="AV15" s="6"/>
      <c r="AW15" s="6">
        <f>AP15+AQ15+AR15+AS15+AT15+AU15+AV15</f>
        <v>6</v>
      </c>
      <c r="AX15" s="120">
        <v>10</v>
      </c>
    </row>
    <row r="16" spans="1:51" ht="26.25" thickBot="1" x14ac:dyDescent="1.2">
      <c r="A16" s="7" t="s">
        <v>40</v>
      </c>
      <c r="B16" s="168">
        <v>2</v>
      </c>
      <c r="C16" s="163"/>
      <c r="D16" s="163"/>
      <c r="E16" s="265"/>
      <c r="F16" s="168">
        <v>2</v>
      </c>
      <c r="G16" s="163"/>
      <c r="H16" s="163"/>
      <c r="I16" s="167"/>
      <c r="J16" s="8">
        <v>3</v>
      </c>
      <c r="K16" s="8">
        <v>1</v>
      </c>
      <c r="L16" s="8">
        <v>3</v>
      </c>
      <c r="M16" s="8">
        <v>0</v>
      </c>
      <c r="N16" s="8"/>
      <c r="O16" s="8"/>
      <c r="P16" s="8"/>
      <c r="Q16" s="6">
        <f>J16+K16+L16+M16+N16+O16+P16</f>
        <v>7</v>
      </c>
      <c r="R16" s="8">
        <v>0</v>
      </c>
      <c r="S16" s="8">
        <v>3</v>
      </c>
      <c r="T16" s="8">
        <v>1</v>
      </c>
      <c r="U16" s="8">
        <v>3</v>
      </c>
      <c r="V16" s="8"/>
      <c r="W16" s="8"/>
      <c r="X16" s="8"/>
      <c r="Y16" s="6">
        <f>R16+S16+T16+U16+V16+W16+X16</f>
        <v>7</v>
      </c>
      <c r="Z16" s="8">
        <v>33</v>
      </c>
      <c r="AA16" s="8">
        <v>32</v>
      </c>
      <c r="AB16" s="8">
        <v>42</v>
      </c>
      <c r="AC16" s="8">
        <v>25</v>
      </c>
      <c r="AD16" s="8"/>
      <c r="AE16" s="8"/>
      <c r="AF16" s="8"/>
      <c r="AG16" s="6">
        <f>Z16+AA16+AB16+AC16+AD16+AE16+AF16</f>
        <v>132</v>
      </c>
      <c r="AH16" s="8">
        <v>0</v>
      </c>
      <c r="AI16" s="8">
        <v>36</v>
      </c>
      <c r="AJ16" s="8">
        <v>31</v>
      </c>
      <c r="AK16" s="8">
        <v>36</v>
      </c>
      <c r="AL16" s="8"/>
      <c r="AM16" s="8"/>
      <c r="AN16" s="8"/>
      <c r="AO16" s="6">
        <f>AH16+AI16+AJ16+AK16+AL16+AM16+AN16</f>
        <v>103</v>
      </c>
      <c r="AP16" s="8">
        <v>2</v>
      </c>
      <c r="AQ16" s="8">
        <v>1</v>
      </c>
      <c r="AR16" s="8">
        <v>2</v>
      </c>
      <c r="AS16" s="8">
        <v>1</v>
      </c>
      <c r="AT16" s="8"/>
      <c r="AU16" s="8"/>
      <c r="AV16" s="8"/>
      <c r="AW16" s="6">
        <f>AP16+AQ16+AR16+AS16+AT16+AU16+AV16</f>
        <v>6</v>
      </c>
      <c r="AX16" s="122">
        <v>11</v>
      </c>
    </row>
    <row r="17" spans="1:50" ht="26.25" thickBot="1" x14ac:dyDescent="1.2">
      <c r="A17" s="5" t="s">
        <v>33</v>
      </c>
      <c r="B17" s="168">
        <v>2</v>
      </c>
      <c r="C17" s="163"/>
      <c r="D17" s="163"/>
      <c r="E17" s="265"/>
      <c r="F17" s="168">
        <v>2</v>
      </c>
      <c r="G17" s="163"/>
      <c r="H17" s="163"/>
      <c r="I17" s="167"/>
      <c r="J17" s="6">
        <v>0</v>
      </c>
      <c r="K17" s="6">
        <v>3</v>
      </c>
      <c r="L17" s="6">
        <v>3</v>
      </c>
      <c r="M17" s="6">
        <v>0</v>
      </c>
      <c r="N17" s="6"/>
      <c r="O17" s="6"/>
      <c r="P17" s="6"/>
      <c r="Q17" s="6">
        <f>J17+K17+L17+M17+N17+O17+P17</f>
        <v>6</v>
      </c>
      <c r="R17" s="6">
        <v>3</v>
      </c>
      <c r="S17" s="6">
        <v>2</v>
      </c>
      <c r="T17" s="6">
        <v>0</v>
      </c>
      <c r="U17" s="6">
        <v>3</v>
      </c>
      <c r="V17" s="6"/>
      <c r="W17" s="6"/>
      <c r="X17" s="6"/>
      <c r="Y17" s="6">
        <f>R17+S17+T17+U17+V17+W17+X17</f>
        <v>8</v>
      </c>
      <c r="Z17" s="6">
        <v>15</v>
      </c>
      <c r="AA17" s="6">
        <v>49</v>
      </c>
      <c r="AB17" s="6">
        <v>34</v>
      </c>
      <c r="AC17" s="6">
        <v>22</v>
      </c>
      <c r="AD17" s="6"/>
      <c r="AE17" s="6"/>
      <c r="AF17" s="6"/>
      <c r="AG17" s="6">
        <f>Z17+AA17+AB17+AC17+AD17+AE17+AF17</f>
        <v>120</v>
      </c>
      <c r="AH17" s="6">
        <v>33</v>
      </c>
      <c r="AI17" s="6">
        <v>49</v>
      </c>
      <c r="AJ17" s="6">
        <v>28</v>
      </c>
      <c r="AK17" s="6">
        <v>34</v>
      </c>
      <c r="AL17" s="6"/>
      <c r="AM17" s="6"/>
      <c r="AN17" s="6"/>
      <c r="AO17" s="6">
        <f>AH17+AI17+AJ17+AK17+AL17+AM17+AN17</f>
        <v>144</v>
      </c>
      <c r="AP17" s="6">
        <v>1</v>
      </c>
      <c r="AQ17" s="6">
        <v>2</v>
      </c>
      <c r="AR17" s="6">
        <v>2</v>
      </c>
      <c r="AS17" s="6">
        <v>1</v>
      </c>
      <c r="AT17" s="6"/>
      <c r="AU17" s="6"/>
      <c r="AV17" s="6"/>
      <c r="AW17" s="6">
        <f>AP17+AQ17+AR17+AS17+AT17+AU17+AV17</f>
        <v>6</v>
      </c>
      <c r="AX17" s="120">
        <v>12</v>
      </c>
    </row>
    <row r="18" spans="1:50" ht="26.25" thickBot="1" x14ac:dyDescent="1.4">
      <c r="A18" s="7" t="s">
        <v>53</v>
      </c>
      <c r="B18" s="168">
        <v>2</v>
      </c>
      <c r="C18" s="163"/>
      <c r="D18" s="163"/>
      <c r="E18" s="265"/>
      <c r="F18" s="168">
        <v>2</v>
      </c>
      <c r="G18" s="163"/>
      <c r="H18" s="163"/>
      <c r="I18" s="167"/>
      <c r="J18" s="7">
        <v>3</v>
      </c>
      <c r="K18" s="7">
        <v>0</v>
      </c>
      <c r="L18" s="7">
        <v>3</v>
      </c>
      <c r="M18" s="7">
        <v>0</v>
      </c>
      <c r="N18" s="7"/>
      <c r="O18" s="7"/>
      <c r="P18" s="7"/>
      <c r="Q18" s="6">
        <f>J18+K18+L18+M18+N18+O18+P18</f>
        <v>6</v>
      </c>
      <c r="R18" s="7">
        <v>0</v>
      </c>
      <c r="S18" s="7">
        <v>3</v>
      </c>
      <c r="T18" s="7">
        <v>1</v>
      </c>
      <c r="U18" s="7">
        <v>3</v>
      </c>
      <c r="V18" s="7"/>
      <c r="W18" s="7"/>
      <c r="X18" s="7"/>
      <c r="Y18" s="6">
        <f>R18+S18+T18+U18+V18+W18+X18</f>
        <v>7</v>
      </c>
      <c r="Z18" s="7">
        <v>33</v>
      </c>
      <c r="AA18" s="7">
        <v>24</v>
      </c>
      <c r="AB18" s="7">
        <v>42</v>
      </c>
      <c r="AC18" s="7">
        <v>4</v>
      </c>
      <c r="AD18" s="7"/>
      <c r="AE18" s="7"/>
      <c r="AF18" s="7"/>
      <c r="AG18" s="6">
        <f>Z18+AA18+AB18+AC18+AD18+AE18+AF18</f>
        <v>103</v>
      </c>
      <c r="AH18" s="7">
        <v>0</v>
      </c>
      <c r="AI18" s="7">
        <v>34</v>
      </c>
      <c r="AJ18" s="7">
        <v>29</v>
      </c>
      <c r="AK18" s="7">
        <v>33</v>
      </c>
      <c r="AL18" s="7"/>
      <c r="AM18" s="7"/>
      <c r="AN18" s="7"/>
      <c r="AO18" s="6">
        <f>AH18+AI18+AJ18+AK18+AL18+AM18+AN18</f>
        <v>96</v>
      </c>
      <c r="AP18" s="7">
        <v>2</v>
      </c>
      <c r="AQ18" s="7">
        <v>1</v>
      </c>
      <c r="AR18" s="7">
        <v>2</v>
      </c>
      <c r="AS18" s="7">
        <v>1</v>
      </c>
      <c r="AT18" s="7"/>
      <c r="AU18" s="7"/>
      <c r="AV18" s="7"/>
      <c r="AW18" s="6">
        <f>AP18+AQ18+AR18+AS18+AT18+AU18+AV18</f>
        <v>6</v>
      </c>
      <c r="AX18" s="86">
        <v>13</v>
      </c>
    </row>
    <row r="19" spans="1:50" ht="26.25" thickBot="1" x14ac:dyDescent="1.4">
      <c r="A19" s="7" t="s">
        <v>46</v>
      </c>
      <c r="B19" s="168">
        <v>2</v>
      </c>
      <c r="C19" s="163"/>
      <c r="D19" s="163"/>
      <c r="E19" s="265"/>
      <c r="F19" s="168">
        <v>1</v>
      </c>
      <c r="G19" s="163"/>
      <c r="H19" s="163"/>
      <c r="I19" s="167"/>
      <c r="J19" s="7">
        <v>3</v>
      </c>
      <c r="K19" s="7">
        <v>3</v>
      </c>
      <c r="L19" s="7">
        <v>0</v>
      </c>
      <c r="M19" s="7"/>
      <c r="N19" s="7"/>
      <c r="O19" s="7"/>
      <c r="P19" s="7"/>
      <c r="Q19" s="6">
        <f>J19+K19+L19+M19+N19+O19+P19</f>
        <v>6</v>
      </c>
      <c r="R19" s="7">
        <v>0</v>
      </c>
      <c r="S19" s="7">
        <v>0</v>
      </c>
      <c r="T19" s="7">
        <v>3</v>
      </c>
      <c r="U19" s="7"/>
      <c r="V19" s="7"/>
      <c r="W19" s="7"/>
      <c r="X19" s="7"/>
      <c r="Y19" s="6">
        <f>R19+S19+T19+U19+V19+W19+X19</f>
        <v>3</v>
      </c>
      <c r="Z19" s="7">
        <v>33</v>
      </c>
      <c r="AA19" s="7">
        <v>34</v>
      </c>
      <c r="AB19" s="7">
        <v>24</v>
      </c>
      <c r="AC19" s="7"/>
      <c r="AD19" s="7"/>
      <c r="AE19" s="7"/>
      <c r="AF19" s="7"/>
      <c r="AG19" s="6">
        <f>Z19+AA19+AB19+AC19+AD19+AE19+AF19</f>
        <v>91</v>
      </c>
      <c r="AH19" s="7">
        <v>0</v>
      </c>
      <c r="AI19" s="7">
        <v>23</v>
      </c>
      <c r="AJ19" s="7">
        <v>33</v>
      </c>
      <c r="AK19" s="7"/>
      <c r="AL19" s="7"/>
      <c r="AM19" s="7"/>
      <c r="AN19" s="7"/>
      <c r="AO19" s="6">
        <f>AH19+AI19+AJ19+AK19+AL19+AM19+AN19</f>
        <v>56</v>
      </c>
      <c r="AP19" s="7">
        <v>2</v>
      </c>
      <c r="AQ19" s="7">
        <v>2</v>
      </c>
      <c r="AR19" s="7">
        <v>1</v>
      </c>
      <c r="AS19" s="7"/>
      <c r="AT19" s="7"/>
      <c r="AU19" s="7"/>
      <c r="AV19" s="7"/>
      <c r="AW19" s="6">
        <f>AP19+AQ19+AR19+AS19+AT19+AU19+AV19</f>
        <v>5</v>
      </c>
      <c r="AX19" s="86">
        <v>14</v>
      </c>
    </row>
    <row r="20" spans="1:50" ht="26.25" thickBot="1" x14ac:dyDescent="1.2">
      <c r="A20" s="7" t="s">
        <v>38</v>
      </c>
      <c r="B20" s="168">
        <v>1</v>
      </c>
      <c r="C20" s="163"/>
      <c r="D20" s="163"/>
      <c r="E20" s="265"/>
      <c r="F20" s="168">
        <v>2</v>
      </c>
      <c r="G20" s="163"/>
      <c r="H20" s="163"/>
      <c r="I20" s="167"/>
      <c r="J20" s="8">
        <v>0</v>
      </c>
      <c r="K20" s="8">
        <v>3</v>
      </c>
      <c r="L20" s="8">
        <v>1</v>
      </c>
      <c r="M20" s="8"/>
      <c r="N20" s="8"/>
      <c r="O20" s="8"/>
      <c r="P20" s="8"/>
      <c r="Q20" s="6">
        <f>J20+K20+L20+M20+N20+O20+P20</f>
        <v>4</v>
      </c>
      <c r="R20" s="8">
        <v>3</v>
      </c>
      <c r="S20" s="8">
        <v>0</v>
      </c>
      <c r="T20" s="8">
        <v>3</v>
      </c>
      <c r="U20" s="8"/>
      <c r="V20" s="8"/>
      <c r="W20" s="8"/>
      <c r="X20" s="8"/>
      <c r="Y20" s="6">
        <f>R20+S20+T20+U20+V20+W20+X20</f>
        <v>6</v>
      </c>
      <c r="Z20" s="8">
        <v>20</v>
      </c>
      <c r="AA20" s="8">
        <v>33</v>
      </c>
      <c r="AB20" s="8">
        <v>31</v>
      </c>
      <c r="AC20" s="8"/>
      <c r="AD20" s="8"/>
      <c r="AE20" s="8"/>
      <c r="AF20" s="8"/>
      <c r="AG20" s="6">
        <f>Z20+AA20+AB20+AC20+AD20+AE20+AF20</f>
        <v>84</v>
      </c>
      <c r="AH20" s="8">
        <v>33</v>
      </c>
      <c r="AI20" s="8">
        <v>0</v>
      </c>
      <c r="AJ20" s="8">
        <v>42</v>
      </c>
      <c r="AK20" s="8"/>
      <c r="AL20" s="8"/>
      <c r="AM20" s="8"/>
      <c r="AN20" s="8"/>
      <c r="AO20" s="6">
        <f>AH20+AI20+AJ20+AK20+AL20+AM20+AN20</f>
        <v>75</v>
      </c>
      <c r="AP20" s="8">
        <v>1</v>
      </c>
      <c r="AQ20" s="8">
        <v>2</v>
      </c>
      <c r="AR20" s="8">
        <v>1</v>
      </c>
      <c r="AS20" s="8"/>
      <c r="AT20" s="8"/>
      <c r="AU20" s="8"/>
      <c r="AV20" s="8"/>
      <c r="AW20" s="6">
        <f>AP20+AQ20+AR20+AS20+AT20+AU20+AV20</f>
        <v>4</v>
      </c>
      <c r="AX20" s="122">
        <v>15</v>
      </c>
    </row>
    <row r="21" spans="1:50" ht="26.25" thickBot="1" x14ac:dyDescent="1.4">
      <c r="A21" s="7" t="s">
        <v>50</v>
      </c>
      <c r="B21" s="168">
        <v>1</v>
      </c>
      <c r="C21" s="163"/>
      <c r="D21" s="163"/>
      <c r="E21" s="265"/>
      <c r="F21" s="168">
        <v>2</v>
      </c>
      <c r="G21" s="163"/>
      <c r="H21" s="163"/>
      <c r="I21" s="167"/>
      <c r="J21" s="7">
        <v>0</v>
      </c>
      <c r="K21" s="7">
        <v>0</v>
      </c>
      <c r="L21" s="7">
        <v>3</v>
      </c>
      <c r="M21" s="7"/>
      <c r="N21" s="7"/>
      <c r="O21" s="7"/>
      <c r="P21" s="7"/>
      <c r="Q21" s="6">
        <f>J21+K21+L21+M21+N21+O21+P21</f>
        <v>3</v>
      </c>
      <c r="R21" s="7">
        <v>3</v>
      </c>
      <c r="S21" s="7">
        <v>3</v>
      </c>
      <c r="T21" s="7">
        <v>2</v>
      </c>
      <c r="U21" s="7"/>
      <c r="V21" s="7"/>
      <c r="W21" s="7"/>
      <c r="X21" s="7"/>
      <c r="Y21" s="6">
        <f>R21+S21+T21+U21+V21+W21+X21</f>
        <v>8</v>
      </c>
      <c r="Z21" s="7">
        <v>22</v>
      </c>
      <c r="AA21" s="7">
        <v>17</v>
      </c>
      <c r="AB21" s="7">
        <v>53</v>
      </c>
      <c r="AC21" s="7"/>
      <c r="AD21" s="7"/>
      <c r="AE21" s="7"/>
      <c r="AF21" s="7"/>
      <c r="AG21" s="6">
        <f>Z21+AA21+AB21+AC21+AD21+AE21+AF21</f>
        <v>92</v>
      </c>
      <c r="AH21" s="7">
        <v>33</v>
      </c>
      <c r="AI21" s="7">
        <v>33</v>
      </c>
      <c r="AJ21" s="7">
        <v>51</v>
      </c>
      <c r="AK21" s="7"/>
      <c r="AL21" s="7"/>
      <c r="AM21" s="7"/>
      <c r="AN21" s="7"/>
      <c r="AO21" s="6">
        <f>AH21+AI21+AJ21+AK21+AL21+AM21+AN21</f>
        <v>117</v>
      </c>
      <c r="AP21" s="7">
        <v>1</v>
      </c>
      <c r="AQ21" s="7">
        <v>1</v>
      </c>
      <c r="AR21" s="7">
        <v>2</v>
      </c>
      <c r="AS21" s="7"/>
      <c r="AT21" s="7"/>
      <c r="AU21" s="7"/>
      <c r="AV21" s="7"/>
      <c r="AW21" s="6">
        <f>AP21+AQ21+AR21+AS21+AT21+AU21+AV21</f>
        <v>4</v>
      </c>
      <c r="AX21" s="86">
        <v>16</v>
      </c>
    </row>
    <row r="22" spans="1:50" ht="26.25" thickBot="1" x14ac:dyDescent="1.4">
      <c r="A22" s="7" t="s">
        <v>47</v>
      </c>
      <c r="B22" s="168">
        <v>1</v>
      </c>
      <c r="C22" s="163"/>
      <c r="D22" s="163"/>
      <c r="E22" s="265"/>
      <c r="F22" s="168">
        <v>2</v>
      </c>
      <c r="G22" s="163"/>
      <c r="H22" s="163"/>
      <c r="I22" s="167"/>
      <c r="J22" s="7">
        <v>3</v>
      </c>
      <c r="K22" s="7">
        <v>0</v>
      </c>
      <c r="L22" s="7">
        <v>1</v>
      </c>
      <c r="M22" s="7"/>
      <c r="N22" s="7"/>
      <c r="O22" s="7"/>
      <c r="P22" s="7"/>
      <c r="Q22" s="6">
        <f>J22+K22+L22+M22+N22+O22+P22</f>
        <v>4</v>
      </c>
      <c r="R22" s="7">
        <v>0</v>
      </c>
      <c r="S22" s="7">
        <v>3</v>
      </c>
      <c r="T22" s="7">
        <v>3</v>
      </c>
      <c r="U22" s="7"/>
      <c r="V22" s="7"/>
      <c r="W22" s="7"/>
      <c r="X22" s="7"/>
      <c r="Y22" s="6">
        <f>R22+S22+T22+U22+V22+W22+X22</f>
        <v>6</v>
      </c>
      <c r="Z22" s="7">
        <v>33</v>
      </c>
      <c r="AA22" s="7">
        <v>23</v>
      </c>
      <c r="AB22" s="7">
        <v>26</v>
      </c>
      <c r="AC22" s="7"/>
      <c r="AD22" s="7"/>
      <c r="AE22" s="7"/>
      <c r="AF22" s="7"/>
      <c r="AG22" s="6">
        <f>Z22+AA22+AB22+AC22+AD22+AE22+AF22</f>
        <v>82</v>
      </c>
      <c r="AH22" s="7">
        <v>0</v>
      </c>
      <c r="AI22" s="7">
        <v>34</v>
      </c>
      <c r="AJ22" s="7">
        <v>40</v>
      </c>
      <c r="AK22" s="7"/>
      <c r="AL22" s="7"/>
      <c r="AM22" s="7"/>
      <c r="AN22" s="7"/>
      <c r="AO22" s="6">
        <f>AH22+AI22+AJ22+AK22+AL22+AM22+AN22</f>
        <v>74</v>
      </c>
      <c r="AP22" s="7">
        <v>2</v>
      </c>
      <c r="AQ22" s="7">
        <v>1</v>
      </c>
      <c r="AR22" s="7">
        <v>1</v>
      </c>
      <c r="AS22" s="7"/>
      <c r="AT22" s="7"/>
      <c r="AU22" s="7"/>
      <c r="AV22" s="7"/>
      <c r="AW22" s="6">
        <f>AP22+AQ22+AR22+AS22+AT22+AU22+AV22</f>
        <v>4</v>
      </c>
      <c r="AX22" s="86">
        <v>17</v>
      </c>
    </row>
    <row r="23" spans="1:50" ht="26.25" thickBot="1" x14ac:dyDescent="1.4">
      <c r="A23" s="8" t="s">
        <v>43</v>
      </c>
      <c r="B23" s="168">
        <v>1</v>
      </c>
      <c r="C23" s="163"/>
      <c r="D23" s="163"/>
      <c r="E23" s="265"/>
      <c r="F23" s="168">
        <v>2</v>
      </c>
      <c r="G23" s="163"/>
      <c r="H23" s="163"/>
      <c r="I23" s="167"/>
      <c r="J23" s="7">
        <v>0</v>
      </c>
      <c r="K23" s="7">
        <v>3</v>
      </c>
      <c r="L23" s="7">
        <v>0</v>
      </c>
      <c r="M23" s="7"/>
      <c r="N23" s="7"/>
      <c r="O23" s="7"/>
      <c r="P23" s="7"/>
      <c r="Q23" s="6">
        <f>J23+K23+L23+M23+N23+O23+P23</f>
        <v>3</v>
      </c>
      <c r="R23" s="7">
        <v>3</v>
      </c>
      <c r="S23" s="7">
        <v>0</v>
      </c>
      <c r="T23" s="7">
        <v>3</v>
      </c>
      <c r="U23" s="7"/>
      <c r="V23" s="7"/>
      <c r="W23" s="7"/>
      <c r="X23" s="7"/>
      <c r="Y23" s="6">
        <f>R23+S23+T23+U23+V23+W23+X23</f>
        <v>6</v>
      </c>
      <c r="Z23" s="7">
        <v>19</v>
      </c>
      <c r="AA23" s="7">
        <v>33</v>
      </c>
      <c r="AB23" s="7">
        <v>20</v>
      </c>
      <c r="AC23" s="7"/>
      <c r="AD23" s="7"/>
      <c r="AE23" s="7"/>
      <c r="AF23" s="7"/>
      <c r="AG23" s="6">
        <f>Z23+AA23+AB23+AC23+AD23+AE23+AF23</f>
        <v>72</v>
      </c>
      <c r="AH23" s="7">
        <v>35</v>
      </c>
      <c r="AI23" s="7">
        <v>0</v>
      </c>
      <c r="AJ23" s="7">
        <v>33</v>
      </c>
      <c r="AK23" s="7"/>
      <c r="AL23" s="7"/>
      <c r="AM23" s="7"/>
      <c r="AN23" s="7"/>
      <c r="AO23" s="6">
        <f>AH23+AI23+AJ23+AK23+AL23+AM23+AN23</f>
        <v>68</v>
      </c>
      <c r="AP23" s="7">
        <v>1</v>
      </c>
      <c r="AQ23" s="7">
        <v>2</v>
      </c>
      <c r="AR23" s="7">
        <v>1</v>
      </c>
      <c r="AS23" s="7"/>
      <c r="AT23" s="7"/>
      <c r="AU23" s="7"/>
      <c r="AV23" s="7"/>
      <c r="AW23" s="6">
        <f>AP23+AQ23+AR23+AS23+AT23+AU23+AV23</f>
        <v>4</v>
      </c>
      <c r="AX23" s="86">
        <v>18</v>
      </c>
    </row>
    <row r="24" spans="1:50" ht="26.25" thickBot="1" x14ac:dyDescent="1.2">
      <c r="A24" s="5" t="s">
        <v>37</v>
      </c>
      <c r="B24" s="168">
        <v>1</v>
      </c>
      <c r="C24" s="163"/>
      <c r="D24" s="163"/>
      <c r="E24" s="265"/>
      <c r="F24" s="168">
        <v>2</v>
      </c>
      <c r="G24" s="163"/>
      <c r="H24" s="163"/>
      <c r="I24" s="167"/>
      <c r="J24" s="9">
        <v>3</v>
      </c>
      <c r="K24" s="8">
        <v>0</v>
      </c>
      <c r="L24" s="8">
        <v>0</v>
      </c>
      <c r="M24" s="8"/>
      <c r="N24" s="8"/>
      <c r="O24" s="8"/>
      <c r="P24" s="8"/>
      <c r="Q24" s="6">
        <f>J24+K24+L24+M24+N24+O24+P24</f>
        <v>3</v>
      </c>
      <c r="R24" s="8">
        <v>0</v>
      </c>
      <c r="S24" s="8">
        <v>3</v>
      </c>
      <c r="T24" s="8">
        <v>3</v>
      </c>
      <c r="U24" s="8"/>
      <c r="V24" s="8"/>
      <c r="W24" s="8"/>
      <c r="X24" s="8"/>
      <c r="Y24" s="6">
        <f>R24+S24+T24+U24+V24+W24+X24</f>
        <v>6</v>
      </c>
      <c r="Z24" s="8">
        <v>33</v>
      </c>
      <c r="AA24" s="8">
        <v>17</v>
      </c>
      <c r="AB24" s="8">
        <v>21</v>
      </c>
      <c r="AC24" s="8"/>
      <c r="AD24" s="8"/>
      <c r="AE24" s="8"/>
      <c r="AF24" s="8"/>
      <c r="AG24" s="6">
        <f>Z24+AA24+AB24+AC24+AD24+AE24+AF24</f>
        <v>71</v>
      </c>
      <c r="AH24" s="8">
        <v>23</v>
      </c>
      <c r="AI24" s="8">
        <v>33</v>
      </c>
      <c r="AJ24" s="8">
        <v>33</v>
      </c>
      <c r="AK24" s="8"/>
      <c r="AL24" s="8"/>
      <c r="AM24" s="8"/>
      <c r="AN24" s="8"/>
      <c r="AO24" s="6">
        <f>AH24+AI24+AJ24+AK24+AL24+AM24+AN24</f>
        <v>89</v>
      </c>
      <c r="AP24" s="8">
        <v>2</v>
      </c>
      <c r="AQ24" s="8">
        <v>1</v>
      </c>
      <c r="AR24" s="8">
        <v>1</v>
      </c>
      <c r="AS24" s="8"/>
      <c r="AT24" s="8"/>
      <c r="AU24" s="8"/>
      <c r="AV24" s="8"/>
      <c r="AW24" s="6">
        <f>AP24+AQ24+AR24+AS24+AT24+AU24+AV24</f>
        <v>4</v>
      </c>
      <c r="AX24" s="122">
        <v>19</v>
      </c>
    </row>
    <row r="25" spans="1:50" ht="26.25" thickBot="1" x14ac:dyDescent="1.4">
      <c r="A25" s="7" t="s">
        <v>52</v>
      </c>
      <c r="B25" s="168">
        <v>1</v>
      </c>
      <c r="C25" s="163"/>
      <c r="D25" s="163"/>
      <c r="E25" s="265"/>
      <c r="F25" s="168">
        <v>2</v>
      </c>
      <c r="G25" s="163"/>
      <c r="H25" s="163"/>
      <c r="I25" s="167"/>
      <c r="J25" s="7">
        <v>0</v>
      </c>
      <c r="K25" s="7">
        <v>3</v>
      </c>
      <c r="L25" s="7">
        <v>1</v>
      </c>
      <c r="M25" s="7"/>
      <c r="N25" s="7"/>
      <c r="O25" s="7"/>
      <c r="P25" s="7"/>
      <c r="Q25" s="6">
        <f>J25+K25+L25+M25+N25+O25+P25</f>
        <v>4</v>
      </c>
      <c r="R25" s="7">
        <v>3</v>
      </c>
      <c r="S25" s="7">
        <v>0</v>
      </c>
      <c r="T25" s="7">
        <v>3</v>
      </c>
      <c r="U25" s="7"/>
      <c r="V25" s="7"/>
      <c r="W25" s="7"/>
      <c r="X25" s="7"/>
      <c r="Y25" s="6">
        <f>R25+S25+T25+U25+V25+W25+X25</f>
        <v>6</v>
      </c>
      <c r="Z25" s="7">
        <v>0</v>
      </c>
      <c r="AA25" s="7">
        <v>37</v>
      </c>
      <c r="AB25" s="7">
        <v>24</v>
      </c>
      <c r="AC25" s="7"/>
      <c r="AD25" s="7"/>
      <c r="AE25" s="7"/>
      <c r="AF25" s="7"/>
      <c r="AG25" s="6">
        <f>Z25+AA25+AB25+AC25+AD25+AE25+AF25</f>
        <v>61</v>
      </c>
      <c r="AH25" s="7">
        <v>33</v>
      </c>
      <c r="AI25" s="7">
        <v>26</v>
      </c>
      <c r="AJ25" s="7">
        <v>41</v>
      </c>
      <c r="AK25" s="7"/>
      <c r="AL25" s="7"/>
      <c r="AM25" s="7"/>
      <c r="AN25" s="7"/>
      <c r="AO25" s="6">
        <f>AH25+AI25+AJ25+AK25+AL25+AM25+AN25</f>
        <v>100</v>
      </c>
      <c r="AP25" s="7">
        <v>0</v>
      </c>
      <c r="AQ25" s="7">
        <v>2</v>
      </c>
      <c r="AR25" s="7">
        <v>1</v>
      </c>
      <c r="AS25" s="7"/>
      <c r="AT25" s="7"/>
      <c r="AU25" s="7"/>
      <c r="AV25" s="7"/>
      <c r="AW25" s="6">
        <f>AP25+AQ25+AR25+AS25+AT25+AU25+AV25</f>
        <v>3</v>
      </c>
      <c r="AX25" s="86">
        <v>20</v>
      </c>
    </row>
    <row r="26" spans="1:50" ht="26.25" thickBot="1" x14ac:dyDescent="1.2">
      <c r="A26" s="5" t="s">
        <v>36</v>
      </c>
      <c r="B26" s="168">
        <v>0</v>
      </c>
      <c r="C26" s="163"/>
      <c r="D26" s="163"/>
      <c r="E26" s="265"/>
      <c r="F26" s="168">
        <v>3</v>
      </c>
      <c r="G26" s="163"/>
      <c r="H26" s="163"/>
      <c r="I26" s="167"/>
      <c r="J26" s="6">
        <v>0</v>
      </c>
      <c r="K26" s="6">
        <v>2</v>
      </c>
      <c r="L26" s="6">
        <v>1</v>
      </c>
      <c r="M26" s="6"/>
      <c r="N26" s="6"/>
      <c r="O26" s="6"/>
      <c r="P26" s="6"/>
      <c r="Q26" s="6">
        <f>J26+K26+L26+M26+N26+O26+P26</f>
        <v>3</v>
      </c>
      <c r="R26" s="6">
        <v>3</v>
      </c>
      <c r="S26" s="6">
        <v>3</v>
      </c>
      <c r="T26" s="6">
        <v>3</v>
      </c>
      <c r="U26" s="6"/>
      <c r="V26" s="6"/>
      <c r="W26" s="6"/>
      <c r="X26" s="6"/>
      <c r="Y26" s="6">
        <f>R26+S26+T26+U26+V26+W26+X26</f>
        <v>9</v>
      </c>
      <c r="Z26" s="6">
        <v>23</v>
      </c>
      <c r="AA26" s="6">
        <v>49</v>
      </c>
      <c r="AB26" s="6">
        <v>34</v>
      </c>
      <c r="AC26" s="6"/>
      <c r="AD26" s="6"/>
      <c r="AE26" s="6"/>
      <c r="AF26" s="6"/>
      <c r="AG26" s="6">
        <f>Z26+AA26+AB26+AC26+AD26+AE26+AF26</f>
        <v>106</v>
      </c>
      <c r="AH26" s="6">
        <v>33</v>
      </c>
      <c r="AI26" s="6">
        <v>51</v>
      </c>
      <c r="AJ26" s="6">
        <v>43</v>
      </c>
      <c r="AK26" s="6"/>
      <c r="AL26" s="6"/>
      <c r="AM26" s="6"/>
      <c r="AN26" s="6"/>
      <c r="AO26" s="6">
        <f>AH26+AI26+AJ26+AK26+AL26+AM26+AN26</f>
        <v>127</v>
      </c>
      <c r="AP26" s="6">
        <v>1</v>
      </c>
      <c r="AQ26" s="6">
        <v>1</v>
      </c>
      <c r="AR26" s="6">
        <v>1</v>
      </c>
      <c r="AS26" s="6"/>
      <c r="AT26" s="6"/>
      <c r="AU26" s="6"/>
      <c r="AV26" s="6"/>
      <c r="AW26" s="6">
        <f>AP26+AQ26+AR26+AS26+AT26+AU26+AV26</f>
        <v>3</v>
      </c>
      <c r="AX26" s="120">
        <v>21</v>
      </c>
    </row>
    <row r="27" spans="1:50" ht="26.25" thickBot="1" x14ac:dyDescent="1.4">
      <c r="A27" s="7" t="s">
        <v>49</v>
      </c>
      <c r="B27" s="168">
        <v>0</v>
      </c>
      <c r="C27" s="163"/>
      <c r="D27" s="163"/>
      <c r="E27" s="265"/>
      <c r="F27" s="168">
        <v>3</v>
      </c>
      <c r="G27" s="163"/>
      <c r="H27" s="163"/>
      <c r="I27" s="167"/>
      <c r="J27" s="7">
        <v>0</v>
      </c>
      <c r="K27" s="7">
        <v>0</v>
      </c>
      <c r="L27" s="7">
        <v>2</v>
      </c>
      <c r="M27" s="7"/>
      <c r="N27" s="7"/>
      <c r="O27" s="7"/>
      <c r="P27" s="7"/>
      <c r="Q27" s="6">
        <f>J27+K27+L27+M27+N27+O27+P27</f>
        <v>2</v>
      </c>
      <c r="R27" s="7">
        <v>3</v>
      </c>
      <c r="S27" s="7">
        <v>3</v>
      </c>
      <c r="T27" s="7">
        <v>3</v>
      </c>
      <c r="U27" s="7"/>
      <c r="V27" s="7"/>
      <c r="W27" s="7"/>
      <c r="X27" s="7"/>
      <c r="Y27" s="6">
        <f>R27+S27+T27+U27+V27+W27+X27</f>
        <v>9</v>
      </c>
      <c r="Z27" s="7">
        <v>17</v>
      </c>
      <c r="AA27" s="7">
        <v>20</v>
      </c>
      <c r="AB27" s="7">
        <v>51</v>
      </c>
      <c r="AC27" s="7"/>
      <c r="AD27" s="7"/>
      <c r="AE27" s="7"/>
      <c r="AF27" s="7"/>
      <c r="AG27" s="6">
        <f>Z27+AA27+AB27+AC27+AD27+AE27+AF27</f>
        <v>88</v>
      </c>
      <c r="AH27" s="7">
        <v>33</v>
      </c>
      <c r="AI27" s="7">
        <v>33</v>
      </c>
      <c r="AJ27" s="7">
        <v>53</v>
      </c>
      <c r="AK27" s="7"/>
      <c r="AL27" s="7"/>
      <c r="AM27" s="7"/>
      <c r="AN27" s="7"/>
      <c r="AO27" s="6">
        <f>AH27+AI27+AJ27+AK27+AL27+AM27+AN27</f>
        <v>119</v>
      </c>
      <c r="AP27" s="7">
        <v>1</v>
      </c>
      <c r="AQ27" s="7">
        <v>1</v>
      </c>
      <c r="AR27" s="7">
        <v>1</v>
      </c>
      <c r="AS27" s="7"/>
      <c r="AT27" s="7"/>
      <c r="AU27" s="7"/>
      <c r="AV27" s="7"/>
      <c r="AW27" s="6">
        <f>AP27+AQ27+AR27+AS27+AT27+AU27+AV27</f>
        <v>3</v>
      </c>
      <c r="AX27" s="86">
        <v>22</v>
      </c>
    </row>
    <row r="28" spans="1:50" ht="26.25" thickBot="1" x14ac:dyDescent="1.4">
      <c r="A28" s="7" t="s">
        <v>54</v>
      </c>
      <c r="B28" s="168">
        <v>0</v>
      </c>
      <c r="C28" s="163"/>
      <c r="D28" s="163"/>
      <c r="E28" s="265"/>
      <c r="F28" s="168">
        <v>3</v>
      </c>
      <c r="G28" s="163"/>
      <c r="H28" s="163"/>
      <c r="I28" s="167"/>
      <c r="J28" s="7">
        <v>0</v>
      </c>
      <c r="K28" s="7">
        <v>0</v>
      </c>
      <c r="L28" s="7">
        <v>1</v>
      </c>
      <c r="M28" s="7"/>
      <c r="N28" s="7"/>
      <c r="O28" s="7"/>
      <c r="P28" s="7"/>
      <c r="Q28" s="6">
        <f>J28+K28+L28+M28+N28+O28+P28</f>
        <v>1</v>
      </c>
      <c r="R28" s="7">
        <v>3</v>
      </c>
      <c r="S28" s="7">
        <v>3</v>
      </c>
      <c r="T28" s="7">
        <v>3</v>
      </c>
      <c r="U28" s="7"/>
      <c r="V28" s="7"/>
      <c r="W28" s="7"/>
      <c r="X28" s="7"/>
      <c r="Y28" s="6">
        <f>R28+S28+T28+U28+V28+W28+X28</f>
        <v>9</v>
      </c>
      <c r="Z28" s="7">
        <v>22</v>
      </c>
      <c r="AA28" s="7">
        <v>26</v>
      </c>
      <c r="AB28" s="7">
        <v>29</v>
      </c>
      <c r="AC28" s="7"/>
      <c r="AD28" s="7"/>
      <c r="AE28" s="7"/>
      <c r="AF28" s="7"/>
      <c r="AG28" s="6">
        <f>Z28+AA28+AB28+AC28+AD28+AE28+AF28</f>
        <v>77</v>
      </c>
      <c r="AH28" s="7">
        <v>33</v>
      </c>
      <c r="AI28" s="7">
        <v>37</v>
      </c>
      <c r="AJ28" s="7">
        <v>42</v>
      </c>
      <c r="AK28" s="7"/>
      <c r="AL28" s="7"/>
      <c r="AM28" s="7"/>
      <c r="AN28" s="7"/>
      <c r="AO28" s="6">
        <f>AH28+AI28+AJ28+AK28+AL28+AM28+AN28</f>
        <v>112</v>
      </c>
      <c r="AP28" s="7">
        <v>1</v>
      </c>
      <c r="AQ28" s="7">
        <v>1</v>
      </c>
      <c r="AR28" s="7">
        <v>1</v>
      </c>
      <c r="AS28" s="7"/>
      <c r="AT28" s="7"/>
      <c r="AU28" s="7"/>
      <c r="AV28" s="7"/>
      <c r="AW28" s="6">
        <f>AP28+AQ28+AR28+AS28+AT28+AU28+AV28</f>
        <v>3</v>
      </c>
      <c r="AX28" s="86">
        <v>23</v>
      </c>
    </row>
    <row r="29" spans="1:50" ht="26.25" thickBot="1" x14ac:dyDescent="1.2">
      <c r="A29" s="5" t="s">
        <v>32</v>
      </c>
      <c r="B29" s="168">
        <v>0</v>
      </c>
      <c r="C29" s="163"/>
      <c r="D29" s="163"/>
      <c r="E29" s="265"/>
      <c r="F29" s="168">
        <v>2</v>
      </c>
      <c r="G29" s="163"/>
      <c r="H29" s="163"/>
      <c r="I29" s="167"/>
      <c r="J29" s="6">
        <v>0</v>
      </c>
      <c r="K29" s="6">
        <v>2</v>
      </c>
      <c r="L29" s="6"/>
      <c r="M29" s="6"/>
      <c r="N29" s="6"/>
      <c r="O29" s="6"/>
      <c r="P29" s="6"/>
      <c r="Q29" s="6">
        <f>J29+K29+L29+M29+N29+O29+P29</f>
        <v>2</v>
      </c>
      <c r="R29" s="6">
        <v>3</v>
      </c>
      <c r="S29" s="6">
        <v>3</v>
      </c>
      <c r="T29" s="6"/>
      <c r="U29" s="6"/>
      <c r="V29" s="6"/>
      <c r="W29" s="6"/>
      <c r="X29" s="6"/>
      <c r="Y29" s="6">
        <f>R29+S29+T29+U29+V29+W29+X29</f>
        <v>6</v>
      </c>
      <c r="Z29" s="6">
        <v>22</v>
      </c>
      <c r="AA29" s="6">
        <v>49</v>
      </c>
      <c r="AB29" s="6"/>
      <c r="AC29" s="6"/>
      <c r="AD29" s="6"/>
      <c r="AE29" s="6"/>
      <c r="AF29" s="6"/>
      <c r="AG29" s="6">
        <f>Z29+AA29+AB29+AC29+AD29+AE29+AF29</f>
        <v>71</v>
      </c>
      <c r="AH29" s="6">
        <v>33</v>
      </c>
      <c r="AI29" s="6">
        <v>49</v>
      </c>
      <c r="AJ29" s="6"/>
      <c r="AK29" s="6"/>
      <c r="AL29" s="6"/>
      <c r="AM29" s="6"/>
      <c r="AN29" s="6"/>
      <c r="AO29" s="6">
        <f>AH29+AI29+AJ29+AK29+AL29+AM29+AN29</f>
        <v>82</v>
      </c>
      <c r="AP29" s="6">
        <v>1</v>
      </c>
      <c r="AQ29" s="6">
        <v>1</v>
      </c>
      <c r="AR29" s="6"/>
      <c r="AS29" s="6"/>
      <c r="AT29" s="6"/>
      <c r="AU29" s="6"/>
      <c r="AV29" s="6"/>
      <c r="AW29" s="6">
        <f>AP29+AQ29+AR29+AS29+AT29+AU29+AV29</f>
        <v>2</v>
      </c>
      <c r="AX29" s="120">
        <v>24</v>
      </c>
    </row>
    <row r="30" spans="1:50" ht="26.25" thickBot="1" x14ac:dyDescent="1.2">
      <c r="A30" s="7" t="s">
        <v>60</v>
      </c>
      <c r="B30" s="168">
        <v>0</v>
      </c>
      <c r="C30" s="163"/>
      <c r="D30" s="163"/>
      <c r="E30" s="265"/>
      <c r="F30" s="168">
        <v>3</v>
      </c>
      <c r="G30" s="163"/>
      <c r="H30" s="163"/>
      <c r="I30" s="167"/>
      <c r="J30" s="8">
        <v>0</v>
      </c>
      <c r="K30" s="8">
        <v>0</v>
      </c>
      <c r="L30" s="8">
        <v>0</v>
      </c>
      <c r="M30" s="8"/>
      <c r="N30" s="8"/>
      <c r="O30" s="8"/>
      <c r="P30" s="8"/>
      <c r="Q30" s="6">
        <f>J30+K30+L30+M30+N30+O30+P30</f>
        <v>0</v>
      </c>
      <c r="R30" s="8">
        <v>3</v>
      </c>
      <c r="S30" s="8">
        <v>3</v>
      </c>
      <c r="T30" s="8">
        <v>3</v>
      </c>
      <c r="U30" s="8"/>
      <c r="V30" s="8"/>
      <c r="W30" s="8"/>
      <c r="X30" s="8"/>
      <c r="Y30" s="6">
        <f>R30+S30+T30+U30+V30+W30+X30</f>
        <v>9</v>
      </c>
      <c r="Z30" s="8">
        <v>0</v>
      </c>
      <c r="AA30" s="8">
        <v>0</v>
      </c>
      <c r="AB30" s="8">
        <v>0</v>
      </c>
      <c r="AC30" s="8"/>
      <c r="AD30" s="8"/>
      <c r="AE30" s="8"/>
      <c r="AF30" s="8"/>
      <c r="AG30" s="6">
        <f>Z30+AA30+AB30+AC30+AD30+AE30+AF30</f>
        <v>0</v>
      </c>
      <c r="AH30" s="8">
        <v>33</v>
      </c>
      <c r="AI30" s="8">
        <v>33</v>
      </c>
      <c r="AJ30" s="8">
        <v>33</v>
      </c>
      <c r="AK30" s="8"/>
      <c r="AL30" s="8"/>
      <c r="AM30" s="8"/>
      <c r="AN30" s="8"/>
      <c r="AO30" s="6">
        <f>AH30+AI30+AJ30+AK30+AL30+AM30+AN30</f>
        <v>99</v>
      </c>
      <c r="AP30" s="8">
        <v>0</v>
      </c>
      <c r="AQ30" s="8">
        <v>0</v>
      </c>
      <c r="AR30" s="8">
        <v>0</v>
      </c>
      <c r="AS30" s="8"/>
      <c r="AT30" s="8"/>
      <c r="AU30" s="8"/>
      <c r="AV30" s="8"/>
      <c r="AW30" s="6">
        <f>AP30+AQ30+AR30+AS30+AT30+AU30+AV30</f>
        <v>0</v>
      </c>
      <c r="AX30" s="122">
        <v>25</v>
      </c>
    </row>
    <row r="31" spans="1:50" ht="26.25" thickBot="1" x14ac:dyDescent="1.2">
      <c r="A31" s="7" t="s">
        <v>41</v>
      </c>
      <c r="B31" s="168">
        <v>0</v>
      </c>
      <c r="C31" s="163"/>
      <c r="D31" s="163"/>
      <c r="E31" s="265"/>
      <c r="F31" s="168">
        <v>2</v>
      </c>
      <c r="G31" s="163"/>
      <c r="H31" s="163"/>
      <c r="I31" s="167"/>
      <c r="J31" s="8">
        <v>0</v>
      </c>
      <c r="K31" s="8">
        <v>0</v>
      </c>
      <c r="L31" s="8"/>
      <c r="M31" s="8"/>
      <c r="N31" s="8"/>
      <c r="O31" s="40"/>
      <c r="P31" s="40"/>
      <c r="Q31" s="6">
        <f>J31+K31+L31+M31+N31+O31+P31</f>
        <v>0</v>
      </c>
      <c r="R31" s="8">
        <v>3</v>
      </c>
      <c r="S31" s="8">
        <v>3</v>
      </c>
      <c r="T31" s="8"/>
      <c r="U31" s="8"/>
      <c r="V31" s="8"/>
      <c r="W31" s="40"/>
      <c r="X31" s="40"/>
      <c r="Y31" s="6">
        <f>R31+S31+T31+U31+V31+W31+X31</f>
        <v>6</v>
      </c>
      <c r="Z31" s="8">
        <v>0</v>
      </c>
      <c r="AA31" s="8">
        <v>0</v>
      </c>
      <c r="AB31" s="8"/>
      <c r="AC31" s="8"/>
      <c r="AD31" s="8"/>
      <c r="AE31" s="40"/>
      <c r="AF31" s="40"/>
      <c r="AG31" s="6">
        <f>Z31+AA31+AB31+AC31+AD31+AE31+AF31</f>
        <v>0</v>
      </c>
      <c r="AH31" s="8">
        <v>33</v>
      </c>
      <c r="AI31" s="8">
        <v>33</v>
      </c>
      <c r="AJ31" s="8"/>
      <c r="AK31" s="8"/>
      <c r="AL31" s="8"/>
      <c r="AM31" s="40"/>
      <c r="AN31" s="40"/>
      <c r="AO31" s="6">
        <f>AH31+AI31+AJ31+AK31+AL31+AM31+AN31</f>
        <v>66</v>
      </c>
      <c r="AP31" s="8">
        <v>0</v>
      </c>
      <c r="AQ31" s="8">
        <v>0</v>
      </c>
      <c r="AR31" s="8"/>
      <c r="AS31" s="8"/>
      <c r="AT31" s="8"/>
      <c r="AU31" s="40"/>
      <c r="AV31" s="40"/>
      <c r="AW31" s="6">
        <f>AP31+AQ31+AR31+AS31+AT31+AU31+AV31</f>
        <v>0</v>
      </c>
      <c r="AX31" s="122">
        <v>25</v>
      </c>
    </row>
    <row r="32" spans="1:50" ht="26.25" thickBot="1" x14ac:dyDescent="1.4">
      <c r="A32" s="7" t="s">
        <v>44</v>
      </c>
      <c r="B32" s="168">
        <v>0</v>
      </c>
      <c r="C32" s="163"/>
      <c r="D32" s="163"/>
      <c r="E32" s="265"/>
      <c r="F32" s="168">
        <v>0</v>
      </c>
      <c r="G32" s="163"/>
      <c r="H32" s="163"/>
      <c r="I32" s="167"/>
      <c r="J32" s="7"/>
      <c r="K32" s="7"/>
      <c r="L32" s="7"/>
      <c r="M32" s="266"/>
      <c r="N32" s="61"/>
      <c r="O32" s="51"/>
      <c r="P32" s="51"/>
      <c r="Q32" s="68">
        <f>J32+K32+L32+M32+N32+O32+P32</f>
        <v>0</v>
      </c>
      <c r="R32" s="7"/>
      <c r="S32" s="7"/>
      <c r="T32" s="7"/>
      <c r="U32" s="266"/>
      <c r="V32" s="61"/>
      <c r="W32" s="51"/>
      <c r="X32" s="51"/>
      <c r="Y32" s="68">
        <f>R32+S32+T32+U32+V32+W32+X32</f>
        <v>0</v>
      </c>
      <c r="Z32" s="7"/>
      <c r="AA32" s="7"/>
      <c r="AB32" s="7"/>
      <c r="AC32" s="266"/>
      <c r="AD32" s="61"/>
      <c r="AE32" s="51"/>
      <c r="AF32" s="51"/>
      <c r="AG32" s="68">
        <f>Z32+AA32+AB32+AC32+AD32+AE32+AF32</f>
        <v>0</v>
      </c>
      <c r="AH32" s="7"/>
      <c r="AI32" s="7"/>
      <c r="AJ32" s="7"/>
      <c r="AK32" s="266"/>
      <c r="AL32" s="61"/>
      <c r="AM32" s="51"/>
      <c r="AN32" s="51"/>
      <c r="AO32" s="68">
        <f>AH32+AI32+AJ32+AK32+AL32+AM32+AN32</f>
        <v>0</v>
      </c>
      <c r="AP32" s="7"/>
      <c r="AQ32" s="7"/>
      <c r="AR32" s="7"/>
      <c r="AS32" s="266"/>
      <c r="AT32" s="61"/>
      <c r="AU32" s="51"/>
      <c r="AV32" s="51"/>
      <c r="AW32" s="68">
        <f>AP32+AQ32+AR32+AS32+AT32+AU32+AV32</f>
        <v>0</v>
      </c>
      <c r="AX32" s="86">
        <v>25</v>
      </c>
    </row>
    <row r="33" spans="1:50" ht="26.25" thickBot="1" x14ac:dyDescent="1.4">
      <c r="A33" s="266" t="s">
        <v>45</v>
      </c>
      <c r="B33" s="168">
        <v>0</v>
      </c>
      <c r="C33" s="163"/>
      <c r="D33" s="163"/>
      <c r="E33" s="265"/>
      <c r="F33" s="168">
        <v>2</v>
      </c>
      <c r="G33" s="163"/>
      <c r="H33" s="163"/>
      <c r="I33" s="167"/>
      <c r="J33" s="266">
        <v>0</v>
      </c>
      <c r="K33" s="266">
        <v>0</v>
      </c>
      <c r="L33" s="61"/>
      <c r="M33" s="51"/>
      <c r="N33" s="267"/>
      <c r="O33" s="51"/>
      <c r="P33" s="51"/>
      <c r="Q33" s="68">
        <f>J33+K33+L33+M33+N33+O33+P33</f>
        <v>0</v>
      </c>
      <c r="R33" s="266">
        <v>3</v>
      </c>
      <c r="S33" s="266">
        <v>3</v>
      </c>
      <c r="T33" s="61"/>
      <c r="U33" s="51"/>
      <c r="V33" s="267"/>
      <c r="W33" s="51"/>
      <c r="X33" s="51"/>
      <c r="Y33" s="68">
        <f>R33+S33+T33+U33+V33+W33+X33</f>
        <v>6</v>
      </c>
      <c r="Z33" s="266">
        <v>0</v>
      </c>
      <c r="AA33" s="266">
        <v>0</v>
      </c>
      <c r="AB33" s="61"/>
      <c r="AC33" s="51"/>
      <c r="AD33" s="267"/>
      <c r="AE33" s="51"/>
      <c r="AF33" s="51"/>
      <c r="AG33" s="68">
        <f>Z33+AA33+AB33+AC33+AD33+AE33+AF33</f>
        <v>0</v>
      </c>
      <c r="AH33" s="266">
        <v>33</v>
      </c>
      <c r="AI33" s="266">
        <v>33</v>
      </c>
      <c r="AJ33" s="61"/>
      <c r="AK33" s="51"/>
      <c r="AL33" s="267"/>
      <c r="AM33" s="51"/>
      <c r="AN33" s="51"/>
      <c r="AO33" s="68">
        <f>AH33+AI33+AJ33+AK33+AL33+AM33+AN33</f>
        <v>66</v>
      </c>
      <c r="AP33" s="266">
        <v>0</v>
      </c>
      <c r="AQ33" s="266">
        <v>0</v>
      </c>
      <c r="AR33" s="61"/>
      <c r="AS33" s="51"/>
      <c r="AT33" s="267"/>
      <c r="AU33" s="51"/>
      <c r="AV33" s="51"/>
      <c r="AW33" s="68">
        <f>AP33+AQ33+AR33+AS33+AT33+AU33+AV33</f>
        <v>0</v>
      </c>
      <c r="AX33" s="87">
        <v>25</v>
      </c>
    </row>
    <row r="34" spans="1:50" ht="26.25" thickBot="1" x14ac:dyDescent="0.5">
      <c r="A34" s="41" t="s">
        <v>57</v>
      </c>
      <c r="B34" s="278">
        <v>0</v>
      </c>
      <c r="C34" s="180"/>
      <c r="D34" s="180"/>
      <c r="E34" s="265"/>
      <c r="F34" s="179">
        <v>2</v>
      </c>
      <c r="G34" s="180"/>
      <c r="H34" s="180"/>
      <c r="I34" s="279"/>
      <c r="J34" s="84">
        <v>0</v>
      </c>
      <c r="K34" s="84">
        <v>0</v>
      </c>
      <c r="L34" s="262"/>
      <c r="M34" s="84"/>
      <c r="N34" s="262"/>
      <c r="O34" s="84"/>
      <c r="P34" s="84"/>
      <c r="Q34" s="68">
        <f>J34+K34+L34+M34+N34+O34+P34</f>
        <v>0</v>
      </c>
      <c r="R34" s="84">
        <v>3</v>
      </c>
      <c r="S34" s="84">
        <v>3</v>
      </c>
      <c r="T34" s="262"/>
      <c r="U34" s="84"/>
      <c r="V34" s="262"/>
      <c r="W34" s="84"/>
      <c r="X34" s="84"/>
      <c r="Y34" s="68">
        <f>R34+S34+T34+U34+V34+W34+X34</f>
        <v>6</v>
      </c>
      <c r="Z34" s="84">
        <v>0</v>
      </c>
      <c r="AA34" s="84">
        <v>0</v>
      </c>
      <c r="AB34" s="262"/>
      <c r="AC34" s="84"/>
      <c r="AD34" s="262"/>
      <c r="AE34" s="84"/>
      <c r="AF34" s="84"/>
      <c r="AG34" s="68">
        <f>Z34+AA34+AB34+AC34+AD34+AE34+AF34</f>
        <v>0</v>
      </c>
      <c r="AH34" s="84">
        <v>33</v>
      </c>
      <c r="AI34" s="84">
        <v>33</v>
      </c>
      <c r="AJ34" s="262"/>
      <c r="AK34" s="84"/>
      <c r="AL34" s="262"/>
      <c r="AM34" s="84"/>
      <c r="AN34" s="84"/>
      <c r="AO34" s="68">
        <f>AH34+AI34+AJ34+AK34+AL34+AM34+AN34</f>
        <v>66</v>
      </c>
      <c r="AP34" s="84">
        <v>0</v>
      </c>
      <c r="AQ34" s="84">
        <v>0</v>
      </c>
      <c r="AR34" s="262"/>
      <c r="AS34" s="84"/>
      <c r="AT34" s="262"/>
      <c r="AU34" s="84"/>
      <c r="AV34" s="84"/>
      <c r="AW34" s="68">
        <f>AP34+AQ34+AR34+AS34+AT34+AU34+AV34</f>
        <v>0</v>
      </c>
      <c r="AX34" s="123">
        <v>25</v>
      </c>
    </row>
  </sheetData>
  <autoFilter ref="A5:AX5" xr:uid="{9449F2B9-357E-4140-8B9B-7141556317E1}">
    <sortState xmlns:xlrd2="http://schemas.microsoft.com/office/spreadsheetml/2017/richdata2" ref="A7:AX34">
      <sortCondition ref="AX5"/>
    </sortState>
  </autoFilter>
  <mergeCells count="68">
    <mergeCell ref="AX4:AX5"/>
    <mergeCell ref="A4:A5"/>
    <mergeCell ref="J4:Q4"/>
    <mergeCell ref="R4:Y4"/>
    <mergeCell ref="Z4:AG4"/>
    <mergeCell ref="F4:I5"/>
    <mergeCell ref="AP4:AW4"/>
    <mergeCell ref="B4:D5"/>
    <mergeCell ref="AH4:AO4"/>
    <mergeCell ref="B7:D7"/>
    <mergeCell ref="B6:D6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F34:I34"/>
    <mergeCell ref="F33:I33"/>
    <mergeCell ref="F6:I6"/>
    <mergeCell ref="F7:I7"/>
    <mergeCell ref="F8:I8"/>
    <mergeCell ref="F9:I9"/>
    <mergeCell ref="F10:I10"/>
    <mergeCell ref="F11:I11"/>
    <mergeCell ref="F12:I12"/>
    <mergeCell ref="F13:I13"/>
    <mergeCell ref="F14:I14"/>
    <mergeCell ref="F15:I15"/>
    <mergeCell ref="F17:I17"/>
    <mergeCell ref="F18:I18"/>
    <mergeCell ref="F20:I20"/>
    <mergeCell ref="F19:I19"/>
    <mergeCell ref="F30:I30"/>
    <mergeCell ref="F31:I31"/>
    <mergeCell ref="F32:I32"/>
    <mergeCell ref="F1:AG3"/>
    <mergeCell ref="F25:I25"/>
    <mergeCell ref="F26:I26"/>
    <mergeCell ref="F27:I27"/>
    <mergeCell ref="F28:I28"/>
    <mergeCell ref="F29:I29"/>
    <mergeCell ref="F16:I16"/>
    <mergeCell ref="F21:I21"/>
    <mergeCell ref="F22:I22"/>
    <mergeCell ref="F23:I23"/>
    <mergeCell ref="F24:I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6F67E-7DDA-4823-ADC1-823DA8A723F0}">
  <sheetPr>
    <tabColor theme="5" tint="0.79998168889431442"/>
    <pageSetUpPr fitToPage="1"/>
  </sheetPr>
  <dimension ref="A1:AI16"/>
  <sheetViews>
    <sheetView showGridLines="0" rightToLeft="1" zoomScale="80" zoomScaleNormal="80" workbookViewId="0">
      <selection activeCell="M10" sqref="M10"/>
    </sheetView>
  </sheetViews>
  <sheetFormatPr defaultRowHeight="20.25" x14ac:dyDescent="1.05"/>
  <cols>
    <col min="1" max="1" width="26.33203125" style="3" bestFit="1" customWidth="1"/>
    <col min="2" max="2" width="6.9296875" style="3" bestFit="1" customWidth="1"/>
    <col min="3" max="3" width="7" style="3" bestFit="1" customWidth="1"/>
    <col min="4" max="4" width="6.33203125" style="3" customWidth="1"/>
    <col min="5" max="5" width="1.73046875" style="3" hidden="1" customWidth="1"/>
    <col min="6" max="6" width="6.9296875" style="3" bestFit="1" customWidth="1"/>
    <col min="7" max="7" width="7" style="3" bestFit="1" customWidth="1"/>
    <col min="8" max="8" width="6.86328125" style="3" customWidth="1"/>
    <col min="9" max="9" width="7.59765625" style="3" hidden="1" customWidth="1"/>
    <col min="10" max="10" width="6.9296875" style="3" bestFit="1" customWidth="1"/>
    <col min="11" max="11" width="7" style="3" bestFit="1" customWidth="1"/>
    <col min="12" max="12" width="7.73046875" style="3" bestFit="1" customWidth="1"/>
    <col min="13" max="13" width="7.73046875" style="3" customWidth="1"/>
    <col min="14" max="14" width="7.59765625" style="3" customWidth="1"/>
    <col min="15" max="15" width="6.9296875" style="3" bestFit="1" customWidth="1"/>
    <col min="16" max="16" width="7" style="3" bestFit="1" customWidth="1"/>
    <col min="17" max="17" width="7.73046875" style="3" bestFit="1" customWidth="1"/>
    <col min="18" max="18" width="7.73046875" style="3" customWidth="1"/>
    <col min="19" max="19" width="7.59765625" style="3" customWidth="1"/>
    <col min="20" max="20" width="6.9296875" style="3" bestFit="1" customWidth="1"/>
    <col min="21" max="21" width="7" style="3" bestFit="1" customWidth="1"/>
    <col min="22" max="22" width="7.73046875" style="3" bestFit="1" customWidth="1"/>
    <col min="23" max="23" width="7.73046875" style="3" customWidth="1"/>
    <col min="24" max="24" width="7.59765625" style="3" customWidth="1"/>
    <col min="25" max="25" width="6.9296875" style="3" bestFit="1" customWidth="1"/>
    <col min="26" max="26" width="7" style="3" bestFit="1" customWidth="1"/>
    <col min="27" max="27" width="7.73046875" style="3" bestFit="1" customWidth="1"/>
    <col min="28" max="28" width="7.73046875" style="3" customWidth="1"/>
    <col min="29" max="29" width="7.59765625" style="3" customWidth="1"/>
    <col min="30" max="30" width="6.9296875" style="3" bestFit="1" customWidth="1"/>
    <col min="31" max="31" width="7" style="3" bestFit="1" customWidth="1"/>
    <col min="32" max="32" width="7.73046875" style="3" bestFit="1" customWidth="1"/>
    <col min="33" max="33" width="7.73046875" style="3" customWidth="1"/>
    <col min="34" max="34" width="5.796875" style="3" bestFit="1" customWidth="1"/>
    <col min="35" max="35" width="14.1328125" style="3" bestFit="1" customWidth="1"/>
    <col min="36" max="16384" width="9.06640625" style="3"/>
  </cols>
  <sheetData>
    <row r="1" spans="1:35" ht="30.4" customHeight="1" x14ac:dyDescent="1.05">
      <c r="F1" s="203" t="s">
        <v>61</v>
      </c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19"/>
      <c r="Z1" s="19"/>
    </row>
    <row r="2" spans="1:35" ht="33.4" customHeight="1" thickBot="1" x14ac:dyDescent="1.1000000000000001">
      <c r="F2" s="203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19"/>
      <c r="Z2" s="19"/>
      <c r="AI2" s="4"/>
    </row>
    <row r="3" spans="1:35" ht="26.25" thickBot="1" x14ac:dyDescent="1.1000000000000001">
      <c r="A3" s="205" t="s">
        <v>62</v>
      </c>
      <c r="B3" s="195" t="s">
        <v>0</v>
      </c>
      <c r="C3" s="196"/>
      <c r="D3" s="197"/>
      <c r="E3" s="89"/>
      <c r="F3" s="195" t="s">
        <v>1</v>
      </c>
      <c r="G3" s="196"/>
      <c r="H3" s="197"/>
      <c r="I3" s="89"/>
      <c r="J3" s="207" t="s">
        <v>2</v>
      </c>
      <c r="K3" s="207"/>
      <c r="L3" s="207"/>
      <c r="M3" s="207"/>
      <c r="N3" s="207"/>
      <c r="O3" s="193" t="s">
        <v>3</v>
      </c>
      <c r="P3" s="193"/>
      <c r="Q3" s="193"/>
      <c r="R3" s="193"/>
      <c r="S3" s="194"/>
      <c r="T3" s="192" t="s">
        <v>4</v>
      </c>
      <c r="U3" s="193"/>
      <c r="V3" s="193"/>
      <c r="W3" s="193"/>
      <c r="X3" s="194"/>
      <c r="Y3" s="211" t="s">
        <v>5</v>
      </c>
      <c r="Z3" s="212"/>
      <c r="AA3" s="212"/>
      <c r="AB3" s="212"/>
      <c r="AC3" s="201"/>
      <c r="AD3" s="208" t="s">
        <v>6</v>
      </c>
      <c r="AE3" s="209"/>
      <c r="AF3" s="209"/>
      <c r="AG3" s="209"/>
      <c r="AH3" s="210"/>
      <c r="AI3" s="201" t="s">
        <v>7</v>
      </c>
    </row>
    <row r="4" spans="1:35" ht="20.65" customHeight="1" thickBot="1" x14ac:dyDescent="1.1000000000000001">
      <c r="A4" s="206"/>
      <c r="B4" s="198"/>
      <c r="C4" s="199"/>
      <c r="D4" s="200"/>
      <c r="E4" s="89"/>
      <c r="F4" s="198"/>
      <c r="G4" s="199"/>
      <c r="H4" s="200"/>
      <c r="I4" s="89"/>
      <c r="J4" s="27" t="s">
        <v>103</v>
      </c>
      <c r="K4" s="27" t="s">
        <v>104</v>
      </c>
      <c r="L4" s="27" t="s">
        <v>105</v>
      </c>
      <c r="M4" s="27" t="s">
        <v>112</v>
      </c>
      <c r="N4" s="27" t="s">
        <v>106</v>
      </c>
      <c r="O4" s="28" t="s">
        <v>103</v>
      </c>
      <c r="P4" s="29" t="s">
        <v>104</v>
      </c>
      <c r="Q4" s="27" t="s">
        <v>105</v>
      </c>
      <c r="R4" s="27" t="s">
        <v>112</v>
      </c>
      <c r="S4" s="27" t="s">
        <v>106</v>
      </c>
      <c r="T4" s="29" t="s">
        <v>103</v>
      </c>
      <c r="U4" s="29" t="s">
        <v>104</v>
      </c>
      <c r="V4" s="27" t="s">
        <v>105</v>
      </c>
      <c r="W4" s="27" t="s">
        <v>112</v>
      </c>
      <c r="X4" s="27" t="s">
        <v>106</v>
      </c>
      <c r="Y4" s="29" t="s">
        <v>103</v>
      </c>
      <c r="Z4" s="27" t="s">
        <v>104</v>
      </c>
      <c r="AA4" s="27" t="s">
        <v>105</v>
      </c>
      <c r="AB4" s="27" t="s">
        <v>112</v>
      </c>
      <c r="AC4" s="27" t="s">
        <v>106</v>
      </c>
      <c r="AD4" s="29" t="s">
        <v>103</v>
      </c>
      <c r="AE4" s="27" t="s">
        <v>104</v>
      </c>
      <c r="AF4" s="27" t="s">
        <v>105</v>
      </c>
      <c r="AG4" s="27" t="s">
        <v>112</v>
      </c>
      <c r="AH4" s="27" t="s">
        <v>106</v>
      </c>
      <c r="AI4" s="202"/>
    </row>
    <row r="5" spans="1:35" ht="26.25" thickBot="1" x14ac:dyDescent="1.4">
      <c r="A5" s="56" t="s">
        <v>93</v>
      </c>
      <c r="B5" s="90">
        <v>3</v>
      </c>
      <c r="C5" s="91"/>
      <c r="D5" s="91"/>
      <c r="E5" s="92"/>
      <c r="F5" s="93">
        <v>1</v>
      </c>
      <c r="G5" s="94"/>
      <c r="H5" s="94"/>
      <c r="I5" s="95"/>
      <c r="J5" s="55">
        <v>3</v>
      </c>
      <c r="K5" s="55">
        <v>3</v>
      </c>
      <c r="L5" s="55">
        <v>2</v>
      </c>
      <c r="M5" s="55">
        <v>3</v>
      </c>
      <c r="N5" s="55">
        <f>J5+K5+L5+M5</f>
        <v>11</v>
      </c>
      <c r="O5" s="11">
        <v>1</v>
      </c>
      <c r="P5" s="11">
        <v>0</v>
      </c>
      <c r="Q5" s="11">
        <v>3</v>
      </c>
      <c r="R5" s="11">
        <v>1</v>
      </c>
      <c r="S5" s="11">
        <f>O5+P5+Q5+R5</f>
        <v>5</v>
      </c>
      <c r="T5" s="11">
        <v>42</v>
      </c>
      <c r="U5" s="11">
        <v>37</v>
      </c>
      <c r="V5" s="11">
        <v>44</v>
      </c>
      <c r="W5" s="11">
        <v>40</v>
      </c>
      <c r="X5" s="11">
        <f>T5+U5+V5+W5</f>
        <v>163</v>
      </c>
      <c r="Y5" s="11">
        <v>37</v>
      </c>
      <c r="Z5" s="11">
        <v>26</v>
      </c>
      <c r="AA5" s="11">
        <v>44</v>
      </c>
      <c r="AB5" s="11">
        <v>37</v>
      </c>
      <c r="AC5" s="11">
        <f>Y5+Z5+AA5+AB5</f>
        <v>144</v>
      </c>
      <c r="AD5" s="11">
        <v>2</v>
      </c>
      <c r="AE5" s="11">
        <v>2</v>
      </c>
      <c r="AF5" s="11">
        <v>1</v>
      </c>
      <c r="AG5" s="11">
        <v>2</v>
      </c>
      <c r="AH5" s="11">
        <f>AD5+AE5+AF5+AG5</f>
        <v>7</v>
      </c>
      <c r="AI5" s="86">
        <v>1</v>
      </c>
    </row>
    <row r="6" spans="1:35" ht="26.25" thickBot="1" x14ac:dyDescent="1.4">
      <c r="A6" s="10" t="s">
        <v>92</v>
      </c>
      <c r="B6" s="90">
        <v>3</v>
      </c>
      <c r="C6" s="91"/>
      <c r="D6" s="91"/>
      <c r="E6" s="92"/>
      <c r="F6" s="90">
        <v>1</v>
      </c>
      <c r="G6" s="91"/>
      <c r="H6" s="91"/>
      <c r="I6" s="92"/>
      <c r="J6" s="11">
        <v>3</v>
      </c>
      <c r="K6" s="11">
        <v>3</v>
      </c>
      <c r="L6" s="11">
        <v>0</v>
      </c>
      <c r="M6" s="70">
        <v>3</v>
      </c>
      <c r="N6" s="55">
        <f>J6+K6+L6+M6</f>
        <v>9</v>
      </c>
      <c r="O6" s="11">
        <v>0</v>
      </c>
      <c r="P6" s="11">
        <v>0</v>
      </c>
      <c r="Q6" s="11">
        <v>3</v>
      </c>
      <c r="R6" s="37">
        <v>1</v>
      </c>
      <c r="S6" s="11">
        <f>O6+P6+Q6+R6</f>
        <v>4</v>
      </c>
      <c r="T6" s="11">
        <v>33</v>
      </c>
      <c r="U6" s="11">
        <v>35</v>
      </c>
      <c r="V6" s="11">
        <v>26</v>
      </c>
      <c r="W6" s="37">
        <v>47</v>
      </c>
      <c r="X6" s="11">
        <f>T6+U6+V6+W6</f>
        <v>141</v>
      </c>
      <c r="Y6" s="11">
        <v>18</v>
      </c>
      <c r="Z6" s="11">
        <v>25</v>
      </c>
      <c r="AA6" s="11">
        <v>37</v>
      </c>
      <c r="AB6" s="37">
        <v>34</v>
      </c>
      <c r="AC6" s="11">
        <f>Y6+Z6+AA6+AB6</f>
        <v>114</v>
      </c>
      <c r="AD6" s="11">
        <v>2</v>
      </c>
      <c r="AE6" s="11">
        <v>2</v>
      </c>
      <c r="AF6" s="11">
        <v>1</v>
      </c>
      <c r="AG6" s="37">
        <v>2</v>
      </c>
      <c r="AH6" s="11">
        <f>AD6+AE6+AF6+AG6</f>
        <v>7</v>
      </c>
      <c r="AI6" s="86">
        <v>2</v>
      </c>
    </row>
    <row r="7" spans="1:35" ht="26.25" thickBot="1" x14ac:dyDescent="1.4">
      <c r="A7" s="35" t="s">
        <v>94</v>
      </c>
      <c r="B7" s="90">
        <v>2</v>
      </c>
      <c r="C7" s="91"/>
      <c r="D7" s="91"/>
      <c r="E7" s="92"/>
      <c r="F7" s="90">
        <v>2</v>
      </c>
      <c r="G7" s="91"/>
      <c r="H7" s="91"/>
      <c r="I7" s="92"/>
      <c r="J7" s="11">
        <v>0</v>
      </c>
      <c r="K7" s="11">
        <v>1</v>
      </c>
      <c r="L7" s="44">
        <v>3</v>
      </c>
      <c r="M7" s="39">
        <v>3</v>
      </c>
      <c r="N7" s="73">
        <f>J7+K7+L7+M7</f>
        <v>7</v>
      </c>
      <c r="O7" s="11">
        <v>3</v>
      </c>
      <c r="P7" s="11">
        <v>3</v>
      </c>
      <c r="Q7" s="44">
        <v>2</v>
      </c>
      <c r="R7" s="39">
        <v>2</v>
      </c>
      <c r="S7" s="74">
        <f>O7+P7+Q7+R7</f>
        <v>10</v>
      </c>
      <c r="T7" s="11">
        <v>25</v>
      </c>
      <c r="U7" s="11">
        <v>37</v>
      </c>
      <c r="V7" s="44">
        <v>49</v>
      </c>
      <c r="W7" s="39">
        <v>42</v>
      </c>
      <c r="X7" s="74">
        <f>T7+U7+V7+W7</f>
        <v>153</v>
      </c>
      <c r="Y7" s="11">
        <v>35</v>
      </c>
      <c r="Z7" s="11">
        <v>42</v>
      </c>
      <c r="AA7" s="44">
        <v>42</v>
      </c>
      <c r="AB7" s="39">
        <v>33</v>
      </c>
      <c r="AC7" s="74">
        <f>Y7+Z7+AA7+AB7</f>
        <v>152</v>
      </c>
      <c r="AD7" s="11">
        <v>1</v>
      </c>
      <c r="AE7" s="11">
        <v>1</v>
      </c>
      <c r="AF7" s="44">
        <v>2</v>
      </c>
      <c r="AG7" s="39">
        <v>2</v>
      </c>
      <c r="AH7" s="74">
        <f>AD7+AE7+AF7+AG7</f>
        <v>6</v>
      </c>
      <c r="AI7" s="86">
        <v>3</v>
      </c>
    </row>
    <row r="8" spans="1:35" ht="26.25" thickBot="1" x14ac:dyDescent="1.4">
      <c r="A8" s="36" t="s">
        <v>96</v>
      </c>
      <c r="B8" s="90">
        <v>1</v>
      </c>
      <c r="C8" s="91"/>
      <c r="D8" s="91"/>
      <c r="E8" s="92"/>
      <c r="F8" s="90">
        <v>3</v>
      </c>
      <c r="G8" s="91"/>
      <c r="H8" s="91"/>
      <c r="I8" s="92"/>
      <c r="J8" s="37">
        <v>3</v>
      </c>
      <c r="K8" s="37">
        <v>2</v>
      </c>
      <c r="L8" s="71">
        <v>1</v>
      </c>
      <c r="M8" s="39">
        <v>1</v>
      </c>
      <c r="N8" s="73">
        <f>J8+K8+L8+M8</f>
        <v>7</v>
      </c>
      <c r="O8" s="37">
        <v>0</v>
      </c>
      <c r="P8" s="37">
        <v>3</v>
      </c>
      <c r="Q8" s="71">
        <v>3</v>
      </c>
      <c r="R8" s="39">
        <v>3</v>
      </c>
      <c r="S8" s="74">
        <f>O8+P8+Q8+R8</f>
        <v>9</v>
      </c>
      <c r="T8" s="37">
        <v>37</v>
      </c>
      <c r="U8" s="37">
        <v>42</v>
      </c>
      <c r="V8" s="71">
        <v>34</v>
      </c>
      <c r="W8" s="39">
        <v>37</v>
      </c>
      <c r="X8" s="74">
        <f>T8+U8+V8+W8</f>
        <v>150</v>
      </c>
      <c r="Y8" s="37">
        <v>26</v>
      </c>
      <c r="Z8" s="37">
        <v>49</v>
      </c>
      <c r="AA8" s="71">
        <v>47</v>
      </c>
      <c r="AB8" s="39">
        <v>40</v>
      </c>
      <c r="AC8" s="74">
        <f>Y8+Z8+AA8+AB8</f>
        <v>162</v>
      </c>
      <c r="AD8" s="37">
        <v>2</v>
      </c>
      <c r="AE8" s="37">
        <v>1</v>
      </c>
      <c r="AF8" s="71">
        <v>1</v>
      </c>
      <c r="AG8" s="39">
        <v>1</v>
      </c>
      <c r="AH8" s="74">
        <f>AD8+AE8+AF8+AG8</f>
        <v>5</v>
      </c>
      <c r="AI8" s="87">
        <v>5</v>
      </c>
    </row>
    <row r="9" spans="1:35" ht="26.25" thickBot="1" x14ac:dyDescent="1.4">
      <c r="A9" s="38" t="s">
        <v>95</v>
      </c>
      <c r="B9" s="96">
        <v>1</v>
      </c>
      <c r="C9" s="97"/>
      <c r="D9" s="97"/>
      <c r="E9" s="98"/>
      <c r="F9" s="90">
        <v>3</v>
      </c>
      <c r="G9" s="91"/>
      <c r="H9" s="91"/>
      <c r="I9" s="92"/>
      <c r="J9" s="39">
        <v>0</v>
      </c>
      <c r="K9" s="39">
        <v>0</v>
      </c>
      <c r="L9" s="72">
        <v>2</v>
      </c>
      <c r="M9" s="39">
        <v>3</v>
      </c>
      <c r="N9" s="73">
        <f>J9+K9+L9+M9</f>
        <v>5</v>
      </c>
      <c r="O9" s="39">
        <v>3</v>
      </c>
      <c r="P9" s="39">
        <v>3</v>
      </c>
      <c r="Q9" s="72">
        <v>3</v>
      </c>
      <c r="R9" s="39">
        <v>2</v>
      </c>
      <c r="S9" s="74">
        <f>O9+P9+Q9+R9</f>
        <v>11</v>
      </c>
      <c r="T9" s="39">
        <v>18</v>
      </c>
      <c r="U9" s="39">
        <v>26</v>
      </c>
      <c r="V9" s="72">
        <v>33</v>
      </c>
      <c r="W9" s="39">
        <v>44</v>
      </c>
      <c r="X9" s="74">
        <f>T9+U9+V9+W9</f>
        <v>121</v>
      </c>
      <c r="Y9" s="39">
        <v>37</v>
      </c>
      <c r="Z9" s="39"/>
      <c r="AA9" s="72">
        <v>42</v>
      </c>
      <c r="AB9" s="39">
        <v>44</v>
      </c>
      <c r="AC9" s="74">
        <f>Y9+Z9+AA9+AB9</f>
        <v>123</v>
      </c>
      <c r="AD9" s="39">
        <v>1</v>
      </c>
      <c r="AE9" s="39">
        <v>1</v>
      </c>
      <c r="AF9" s="72">
        <v>1</v>
      </c>
      <c r="AG9" s="39">
        <v>2</v>
      </c>
      <c r="AH9" s="74">
        <f>AD9+AE9+AF9+AG9</f>
        <v>5</v>
      </c>
      <c r="AI9" s="88">
        <v>6</v>
      </c>
    </row>
    <row r="10" spans="1:35" x14ac:dyDescent="1.05">
      <c r="B10" s="191"/>
      <c r="C10" s="191"/>
      <c r="D10" s="191"/>
      <c r="E10" s="191"/>
      <c r="J10" s="4"/>
      <c r="K10" s="4"/>
      <c r="L10" s="4"/>
      <c r="M10" s="4"/>
      <c r="N10" s="4"/>
    </row>
    <row r="16" spans="1:35" x14ac:dyDescent="1.05">
      <c r="U16" s="4"/>
      <c r="V16" s="4"/>
      <c r="W16" s="4"/>
      <c r="X16" s="4"/>
      <c r="Y16" s="4"/>
      <c r="Z16" s="4"/>
    </row>
  </sheetData>
  <autoFilter ref="A4:AI9" xr:uid="{DE16F67E-7DDA-4823-ADC1-823DA8A723F0}">
    <sortState xmlns:xlrd2="http://schemas.microsoft.com/office/spreadsheetml/2017/richdata2" ref="A6:AI9">
      <sortCondition ref="AI4:AI9"/>
    </sortState>
  </autoFilter>
  <mergeCells count="11">
    <mergeCell ref="F1:X2"/>
    <mergeCell ref="A3:A4"/>
    <mergeCell ref="J3:N3"/>
    <mergeCell ref="O3:S3"/>
    <mergeCell ref="AD3:AH3"/>
    <mergeCell ref="Y3:AC3"/>
    <mergeCell ref="B10:E10"/>
    <mergeCell ref="T3:X3"/>
    <mergeCell ref="B3:D4"/>
    <mergeCell ref="F3:H4"/>
    <mergeCell ref="AI3:AI4"/>
  </mergeCells>
  <pageMargins left="0.1" right="0.1" top="0.75" bottom="0.75" header="0.3" footer="0.3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A3721-404D-4FBE-B5BC-F407439F4D33}">
  <sheetPr>
    <tabColor rgb="FFCCCCFF"/>
  </sheetPr>
  <dimension ref="A1:AT17"/>
  <sheetViews>
    <sheetView showGridLines="0" rightToLeft="1" tabSelected="1" topLeftCell="S1" zoomScale="78" zoomScaleNormal="80" workbookViewId="0">
      <selection activeCell="F13" sqref="F13:H13"/>
    </sheetView>
  </sheetViews>
  <sheetFormatPr defaultRowHeight="20.25" x14ac:dyDescent="1.05"/>
  <cols>
    <col min="1" max="1" width="32.265625" style="3" bestFit="1" customWidth="1"/>
    <col min="2" max="2" width="6.9296875" style="3" bestFit="1" customWidth="1"/>
    <col min="3" max="3" width="7" style="3" bestFit="1" customWidth="1"/>
    <col min="4" max="4" width="0.9296875" style="3" customWidth="1"/>
    <col min="5" max="5" width="2.19921875" style="3" customWidth="1"/>
    <col min="6" max="6" width="6.9296875" style="3" bestFit="1" customWidth="1"/>
    <col min="7" max="7" width="7" style="3" bestFit="1" customWidth="1"/>
    <col min="8" max="8" width="7.59765625" style="3" customWidth="1"/>
    <col min="9" max="9" width="0.3984375" style="3" customWidth="1"/>
    <col min="10" max="10" width="6.9296875" style="3" bestFit="1" customWidth="1"/>
    <col min="11" max="11" width="7" style="3" bestFit="1" customWidth="1"/>
    <col min="12" max="12" width="7.73046875" style="3" bestFit="1" customWidth="1"/>
    <col min="13" max="15" width="7.73046875" style="3" customWidth="1"/>
    <col min="16" max="16" width="5.796875" style="3" bestFit="1" customWidth="1"/>
    <col min="17" max="17" width="6.9296875" style="3" customWidth="1"/>
    <col min="18" max="18" width="7" style="3" customWidth="1"/>
    <col min="19" max="19" width="7.73046875" style="3" bestFit="1" customWidth="1"/>
    <col min="20" max="22" width="7.73046875" style="3" customWidth="1"/>
    <col min="23" max="23" width="5.796875" style="3" customWidth="1"/>
    <col min="24" max="24" width="6.9296875" style="3" customWidth="1"/>
    <col min="25" max="25" width="7" style="3" customWidth="1"/>
    <col min="26" max="26" width="7.73046875" style="3" bestFit="1" customWidth="1"/>
    <col min="27" max="29" width="7.73046875" style="3" customWidth="1"/>
    <col min="30" max="30" width="5.796875" style="3" customWidth="1"/>
    <col min="31" max="31" width="6.9296875" style="3" customWidth="1"/>
    <col min="32" max="32" width="7" style="3" customWidth="1"/>
    <col min="33" max="33" width="7.73046875" style="3" bestFit="1" customWidth="1"/>
    <col min="34" max="36" width="7.73046875" style="3" customWidth="1"/>
    <col min="37" max="37" width="5.796875" style="3" customWidth="1"/>
    <col min="38" max="38" width="6.9296875" style="3" customWidth="1"/>
    <col min="39" max="39" width="7.33203125" style="3" customWidth="1"/>
    <col min="40" max="40" width="7.73046875" style="3" bestFit="1" customWidth="1"/>
    <col min="41" max="43" width="7.73046875" style="3" customWidth="1"/>
    <col min="44" max="44" width="5.796875" style="3" bestFit="1" customWidth="1"/>
    <col min="45" max="45" width="14.1328125" style="3" bestFit="1" customWidth="1"/>
    <col min="46" max="16384" width="9.06640625" style="3"/>
  </cols>
  <sheetData>
    <row r="1" spans="1:46" ht="30.75" customHeight="1" x14ac:dyDescent="1.05">
      <c r="I1" s="218" t="s">
        <v>72</v>
      </c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</row>
    <row r="2" spans="1:46" ht="33.4" customHeight="1" thickBot="1" x14ac:dyDescent="1.1000000000000001">
      <c r="I2" s="220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</row>
    <row r="3" spans="1:46" ht="26.25" thickBot="1" x14ac:dyDescent="1.1000000000000001">
      <c r="A3" s="285" t="s">
        <v>62</v>
      </c>
      <c r="B3" s="287" t="s">
        <v>0</v>
      </c>
      <c r="C3" s="288"/>
      <c r="D3" s="288"/>
      <c r="E3" s="289"/>
      <c r="F3" s="293" t="s">
        <v>1</v>
      </c>
      <c r="G3" s="216"/>
      <c r="H3" s="216"/>
      <c r="I3" s="283"/>
      <c r="J3" s="213" t="s">
        <v>2</v>
      </c>
      <c r="K3" s="214"/>
      <c r="L3" s="214"/>
      <c r="M3" s="214"/>
      <c r="N3" s="214"/>
      <c r="O3" s="214"/>
      <c r="P3" s="215"/>
      <c r="Q3" s="213" t="s">
        <v>3</v>
      </c>
      <c r="R3" s="214"/>
      <c r="S3" s="214"/>
      <c r="T3" s="214"/>
      <c r="U3" s="214"/>
      <c r="V3" s="214"/>
      <c r="W3" s="215"/>
      <c r="X3" s="213" t="s">
        <v>4</v>
      </c>
      <c r="Y3" s="214"/>
      <c r="Z3" s="214"/>
      <c r="AA3" s="214"/>
      <c r="AB3" s="214"/>
      <c r="AC3" s="214"/>
      <c r="AD3" s="215"/>
      <c r="AE3" s="213" t="s">
        <v>5</v>
      </c>
      <c r="AF3" s="214"/>
      <c r="AG3" s="214"/>
      <c r="AH3" s="214"/>
      <c r="AI3" s="214"/>
      <c r="AJ3" s="214"/>
      <c r="AK3" s="215"/>
      <c r="AL3" s="213" t="s">
        <v>6</v>
      </c>
      <c r="AM3" s="214"/>
      <c r="AN3" s="214"/>
      <c r="AO3" s="214"/>
      <c r="AP3" s="214"/>
      <c r="AQ3" s="214"/>
      <c r="AR3" s="215"/>
      <c r="AS3" s="283" t="s">
        <v>7</v>
      </c>
    </row>
    <row r="4" spans="1:46" ht="20.65" customHeight="1" thickBot="1" x14ac:dyDescent="1.1000000000000001">
      <c r="A4" s="286"/>
      <c r="B4" s="290"/>
      <c r="C4" s="291"/>
      <c r="D4" s="291"/>
      <c r="E4" s="292"/>
      <c r="F4" s="294"/>
      <c r="G4" s="217"/>
      <c r="H4" s="217"/>
      <c r="I4" s="284"/>
      <c r="J4" s="43" t="s">
        <v>103</v>
      </c>
      <c r="K4" s="42" t="s">
        <v>104</v>
      </c>
      <c r="L4" s="43" t="s">
        <v>105</v>
      </c>
      <c r="M4" s="43" t="s">
        <v>112</v>
      </c>
      <c r="N4" s="43" t="s">
        <v>118</v>
      </c>
      <c r="O4" s="43" t="s">
        <v>117</v>
      </c>
      <c r="P4" s="42" t="s">
        <v>106</v>
      </c>
      <c r="Q4" s="42" t="s">
        <v>103</v>
      </c>
      <c r="R4" s="43" t="s">
        <v>104</v>
      </c>
      <c r="S4" s="42" t="s">
        <v>105</v>
      </c>
      <c r="T4" s="43" t="s">
        <v>112</v>
      </c>
      <c r="U4" s="43" t="s">
        <v>118</v>
      </c>
      <c r="V4" s="43" t="s">
        <v>117</v>
      </c>
      <c r="W4" s="42" t="s">
        <v>106</v>
      </c>
      <c r="X4" s="43" t="s">
        <v>103</v>
      </c>
      <c r="Y4" s="43" t="s">
        <v>104</v>
      </c>
      <c r="Z4" s="42" t="s">
        <v>105</v>
      </c>
      <c r="AA4" s="43" t="s">
        <v>112</v>
      </c>
      <c r="AB4" s="43" t="s">
        <v>118</v>
      </c>
      <c r="AC4" s="43" t="s">
        <v>117</v>
      </c>
      <c r="AD4" s="42" t="s">
        <v>106</v>
      </c>
      <c r="AE4" s="43" t="s">
        <v>103</v>
      </c>
      <c r="AF4" s="42" t="s">
        <v>104</v>
      </c>
      <c r="AG4" s="42" t="s">
        <v>105</v>
      </c>
      <c r="AH4" s="43" t="s">
        <v>112</v>
      </c>
      <c r="AI4" s="43" t="s">
        <v>118</v>
      </c>
      <c r="AJ4" s="43" t="s">
        <v>117</v>
      </c>
      <c r="AK4" s="42" t="s">
        <v>106</v>
      </c>
      <c r="AL4" s="43" t="s">
        <v>103</v>
      </c>
      <c r="AM4" s="42" t="s">
        <v>104</v>
      </c>
      <c r="AN4" s="42" t="s">
        <v>105</v>
      </c>
      <c r="AO4" s="43" t="s">
        <v>112</v>
      </c>
      <c r="AP4" s="43" t="s">
        <v>118</v>
      </c>
      <c r="AQ4" s="43" t="s">
        <v>117</v>
      </c>
      <c r="AR4" s="42" t="s">
        <v>106</v>
      </c>
      <c r="AS4" s="284"/>
      <c r="AT4" s="45"/>
    </row>
    <row r="5" spans="1:46" ht="26.25" thickBot="1" x14ac:dyDescent="1.4">
      <c r="A5" s="11" t="s">
        <v>71</v>
      </c>
      <c r="B5" s="225">
        <v>5</v>
      </c>
      <c r="C5" s="226"/>
      <c r="D5" s="226"/>
      <c r="E5" s="227"/>
      <c r="F5" s="223">
        <v>0</v>
      </c>
      <c r="G5" s="224"/>
      <c r="H5" s="224"/>
      <c r="I5" s="117"/>
      <c r="J5" s="64">
        <v>3</v>
      </c>
      <c r="K5" s="64">
        <v>3</v>
      </c>
      <c r="L5" s="64">
        <v>3</v>
      </c>
      <c r="M5" s="64">
        <v>3</v>
      </c>
      <c r="N5" s="64"/>
      <c r="O5" s="64">
        <v>4</v>
      </c>
      <c r="P5" s="64">
        <f>J5+K5+L5+M5+N5+O5</f>
        <v>16</v>
      </c>
      <c r="Q5" s="64">
        <v>0</v>
      </c>
      <c r="R5" s="64">
        <v>2</v>
      </c>
      <c r="S5" s="64">
        <v>0</v>
      </c>
      <c r="T5" s="64">
        <v>1</v>
      </c>
      <c r="U5" s="64"/>
      <c r="V5" s="64">
        <v>3</v>
      </c>
      <c r="W5" s="64">
        <f>Q5+R5+S5+T5+U5+V5</f>
        <v>6</v>
      </c>
      <c r="X5" s="64">
        <v>33</v>
      </c>
      <c r="Y5" s="64">
        <v>50</v>
      </c>
      <c r="Z5" s="64">
        <v>33</v>
      </c>
      <c r="AA5" s="64">
        <v>42</v>
      </c>
      <c r="AB5" s="64"/>
      <c r="AC5" s="64">
        <v>71</v>
      </c>
      <c r="AD5" s="64">
        <f>X5+Y5+Z5+AA5+AB5+AC5</f>
        <v>229</v>
      </c>
      <c r="AE5" s="64">
        <v>13</v>
      </c>
      <c r="AF5" s="64">
        <v>52</v>
      </c>
      <c r="AG5" s="64">
        <v>15</v>
      </c>
      <c r="AH5" s="64">
        <v>33</v>
      </c>
      <c r="AI5" s="64"/>
      <c r="AJ5" s="64">
        <v>62</v>
      </c>
      <c r="AK5" s="64">
        <f>AE5+AF5+AG5+AH5+AI5+AJ5</f>
        <v>175</v>
      </c>
      <c r="AL5" s="64">
        <v>2</v>
      </c>
      <c r="AM5" s="64">
        <v>2</v>
      </c>
      <c r="AN5" s="64">
        <v>2</v>
      </c>
      <c r="AO5" s="64">
        <v>2</v>
      </c>
      <c r="AP5" s="64"/>
      <c r="AQ5" s="64">
        <v>2</v>
      </c>
      <c r="AR5" s="64">
        <f>AL5+AM5+AN5+AO5+AP5+AQ5</f>
        <v>10</v>
      </c>
      <c r="AS5" s="86">
        <v>1</v>
      </c>
    </row>
    <row r="6" spans="1:46" ht="26.25" thickBot="1" x14ac:dyDescent="1.4">
      <c r="A6" s="10" t="s">
        <v>63</v>
      </c>
      <c r="B6" s="225">
        <v>4</v>
      </c>
      <c r="C6" s="226"/>
      <c r="D6" s="226"/>
      <c r="E6" s="227"/>
      <c r="F6" s="225">
        <v>1</v>
      </c>
      <c r="G6" s="226"/>
      <c r="H6" s="226"/>
      <c r="I6" s="117"/>
      <c r="J6" s="64">
        <v>3</v>
      </c>
      <c r="K6" s="64">
        <v>3</v>
      </c>
      <c r="L6" s="64">
        <v>3</v>
      </c>
      <c r="M6" s="64">
        <v>3</v>
      </c>
      <c r="N6" s="64"/>
      <c r="O6" s="64">
        <v>3</v>
      </c>
      <c r="P6" s="64">
        <f>J6+K6+L6+M6+N6+O6</f>
        <v>15</v>
      </c>
      <c r="Q6" s="64">
        <v>0</v>
      </c>
      <c r="R6" s="64">
        <v>0</v>
      </c>
      <c r="S6" s="64">
        <v>0</v>
      </c>
      <c r="T6" s="64">
        <v>0</v>
      </c>
      <c r="U6" s="64"/>
      <c r="V6" s="64">
        <v>4</v>
      </c>
      <c r="W6" s="64">
        <f>Q6+R6+S6+T6+U6+V6</f>
        <v>4</v>
      </c>
      <c r="X6" s="64">
        <v>33</v>
      </c>
      <c r="Y6" s="64">
        <v>33</v>
      </c>
      <c r="Z6" s="64">
        <v>33</v>
      </c>
      <c r="AA6" s="64">
        <v>33</v>
      </c>
      <c r="AB6" s="64"/>
      <c r="AC6" s="64">
        <v>62</v>
      </c>
      <c r="AD6" s="64">
        <f>X6+Y6+Z6+AA6+AB6+AC6</f>
        <v>194</v>
      </c>
      <c r="AE6" s="64">
        <v>14</v>
      </c>
      <c r="AF6" s="64">
        <v>16</v>
      </c>
      <c r="AG6" s="64">
        <v>14</v>
      </c>
      <c r="AH6" s="64">
        <v>18</v>
      </c>
      <c r="AI6" s="64"/>
      <c r="AJ6" s="64">
        <v>71</v>
      </c>
      <c r="AK6" s="64">
        <f>AE6+AF6+AG6+AH6+AI6+AJ6</f>
        <v>133</v>
      </c>
      <c r="AL6" s="64">
        <v>2</v>
      </c>
      <c r="AM6" s="64">
        <v>2</v>
      </c>
      <c r="AN6" s="64">
        <v>2</v>
      </c>
      <c r="AO6" s="64">
        <v>2</v>
      </c>
      <c r="AP6" s="64"/>
      <c r="AQ6" s="64">
        <v>1</v>
      </c>
      <c r="AR6" s="64">
        <f>AL6+AM6+AN6+AO6+AP6+AQ6</f>
        <v>9</v>
      </c>
      <c r="AS6" s="86">
        <v>2</v>
      </c>
    </row>
    <row r="7" spans="1:46" ht="26.25" thickBot="1" x14ac:dyDescent="1.4">
      <c r="A7" s="11" t="s">
        <v>67</v>
      </c>
      <c r="B7" s="225">
        <v>4</v>
      </c>
      <c r="C7" s="226"/>
      <c r="D7" s="226"/>
      <c r="E7" s="227"/>
      <c r="F7" s="228">
        <v>1</v>
      </c>
      <c r="G7" s="229"/>
      <c r="H7" s="229"/>
      <c r="I7" s="117"/>
      <c r="J7" s="64">
        <v>3</v>
      </c>
      <c r="K7" s="64">
        <v>3</v>
      </c>
      <c r="L7" s="64">
        <v>3</v>
      </c>
      <c r="M7" s="64">
        <v>1</v>
      </c>
      <c r="N7" s="64">
        <v>4</v>
      </c>
      <c r="O7" s="64"/>
      <c r="P7" s="64">
        <f>J7+K7+L7+M7+N7+O7</f>
        <v>14</v>
      </c>
      <c r="Q7" s="64">
        <v>0</v>
      </c>
      <c r="R7" s="64">
        <v>0</v>
      </c>
      <c r="S7" s="64">
        <v>0</v>
      </c>
      <c r="T7" s="64">
        <v>3</v>
      </c>
      <c r="U7" s="64">
        <v>0</v>
      </c>
      <c r="V7" s="64"/>
      <c r="W7" s="64">
        <f>Q7+R7+S7+T7+U7+V7</f>
        <v>3</v>
      </c>
      <c r="X7" s="64">
        <v>33</v>
      </c>
      <c r="Y7" s="64">
        <v>33</v>
      </c>
      <c r="Z7" s="64">
        <v>33</v>
      </c>
      <c r="AA7" s="64">
        <v>33</v>
      </c>
      <c r="AB7" s="64">
        <v>46</v>
      </c>
      <c r="AC7" s="64"/>
      <c r="AD7" s="64">
        <f>X7+Y7+Z7+AA7+AB7+AC7</f>
        <v>178</v>
      </c>
      <c r="AE7" s="64">
        <v>9</v>
      </c>
      <c r="AF7" s="64">
        <v>12</v>
      </c>
      <c r="AG7" s="64">
        <v>0</v>
      </c>
      <c r="AH7" s="64">
        <v>42</v>
      </c>
      <c r="AI7" s="64">
        <v>32</v>
      </c>
      <c r="AJ7" s="64"/>
      <c r="AK7" s="64">
        <f>AE7+AF7+AG7+AH7+AI7+AJ7</f>
        <v>95</v>
      </c>
      <c r="AL7" s="64">
        <v>2</v>
      </c>
      <c r="AM7" s="64">
        <v>2</v>
      </c>
      <c r="AN7" s="64">
        <v>2</v>
      </c>
      <c r="AO7" s="64">
        <v>1</v>
      </c>
      <c r="AP7" s="64">
        <v>2</v>
      </c>
      <c r="AQ7" s="64"/>
      <c r="AR7" s="64">
        <f>AL7+AM7+AN7+AO7+AP7+AQ7</f>
        <v>9</v>
      </c>
      <c r="AS7" s="86">
        <v>3</v>
      </c>
    </row>
    <row r="8" spans="1:46" ht="26.25" thickBot="1" x14ac:dyDescent="1.4">
      <c r="A8" s="44" t="s">
        <v>69</v>
      </c>
      <c r="B8" s="296">
        <v>2</v>
      </c>
      <c r="C8" s="296"/>
      <c r="D8" s="296"/>
      <c r="E8" s="296"/>
      <c r="F8" s="299">
        <v>3</v>
      </c>
      <c r="G8" s="222"/>
      <c r="H8" s="222"/>
      <c r="I8" s="117"/>
      <c r="J8" s="64">
        <v>3</v>
      </c>
      <c r="K8" s="64">
        <v>2</v>
      </c>
      <c r="L8" s="64">
        <v>3</v>
      </c>
      <c r="M8" s="64">
        <v>0</v>
      </c>
      <c r="N8" s="64">
        <v>0</v>
      </c>
      <c r="O8" s="64"/>
      <c r="P8" s="64">
        <f>J8+K8+L8+M8+N8+O8</f>
        <v>8</v>
      </c>
      <c r="Q8" s="64">
        <v>1</v>
      </c>
      <c r="R8" s="64">
        <v>3</v>
      </c>
      <c r="S8" s="64">
        <v>0</v>
      </c>
      <c r="T8" s="64">
        <v>3</v>
      </c>
      <c r="U8" s="64">
        <v>4</v>
      </c>
      <c r="V8" s="64"/>
      <c r="W8" s="64">
        <f>Q8+R8+S8+T8+U8+V8</f>
        <v>11</v>
      </c>
      <c r="X8" s="64">
        <v>40</v>
      </c>
      <c r="Y8" s="64">
        <v>52</v>
      </c>
      <c r="Z8" s="64">
        <v>33</v>
      </c>
      <c r="AA8" s="64">
        <v>18</v>
      </c>
      <c r="AB8" s="64">
        <v>32</v>
      </c>
      <c r="AC8" s="64"/>
      <c r="AD8" s="64">
        <f>X8+Y8+Z8+AA8+AB8+AC8</f>
        <v>175</v>
      </c>
      <c r="AE8" s="64">
        <v>25</v>
      </c>
      <c r="AF8" s="64">
        <v>50</v>
      </c>
      <c r="AG8" s="64">
        <v>18</v>
      </c>
      <c r="AH8" s="64">
        <v>33</v>
      </c>
      <c r="AI8" s="64">
        <v>46</v>
      </c>
      <c r="AJ8" s="64"/>
      <c r="AK8" s="64">
        <f>AE8+AF8+AG8+AH8+AI8+AJ8</f>
        <v>172</v>
      </c>
      <c r="AL8" s="64">
        <v>2</v>
      </c>
      <c r="AM8" s="64">
        <v>1</v>
      </c>
      <c r="AN8" s="64">
        <v>2</v>
      </c>
      <c r="AO8" s="64">
        <v>1</v>
      </c>
      <c r="AP8" s="64">
        <v>1</v>
      </c>
      <c r="AQ8" s="64"/>
      <c r="AR8" s="64">
        <f>AL8+AM8+AN8+AO8+AP8+AQ8</f>
        <v>7</v>
      </c>
      <c r="AS8" s="86">
        <v>4</v>
      </c>
    </row>
    <row r="9" spans="1:46" ht="26.25" thickBot="1" x14ac:dyDescent="1.4">
      <c r="A9" s="44" t="s">
        <v>91</v>
      </c>
      <c r="B9" s="296">
        <v>3</v>
      </c>
      <c r="C9" s="296"/>
      <c r="D9" s="296"/>
      <c r="E9" s="296"/>
      <c r="F9" s="299">
        <v>1</v>
      </c>
      <c r="G9" s="222"/>
      <c r="H9" s="222"/>
      <c r="I9" s="117"/>
      <c r="J9" s="64">
        <v>3</v>
      </c>
      <c r="K9" s="64">
        <v>3</v>
      </c>
      <c r="L9" s="64">
        <v>3</v>
      </c>
      <c r="M9" s="64">
        <v>0</v>
      </c>
      <c r="N9" s="64"/>
      <c r="O9" s="64"/>
      <c r="P9" s="64">
        <f>J9+K9+L9+M9+N9+O9</f>
        <v>9</v>
      </c>
      <c r="Q9" s="64">
        <v>0</v>
      </c>
      <c r="R9" s="64">
        <v>0</v>
      </c>
      <c r="S9" s="64">
        <v>1</v>
      </c>
      <c r="T9" s="64">
        <v>3</v>
      </c>
      <c r="U9" s="64"/>
      <c r="V9" s="64"/>
      <c r="W9" s="64">
        <f>Q9+R9+S9+T9+U9+V9</f>
        <v>4</v>
      </c>
      <c r="X9" s="64">
        <v>33</v>
      </c>
      <c r="Y9" s="64">
        <v>33</v>
      </c>
      <c r="Z9" s="64">
        <v>41</v>
      </c>
      <c r="AA9" s="64">
        <v>18</v>
      </c>
      <c r="AB9" s="64"/>
      <c r="AC9" s="64"/>
      <c r="AD9" s="64">
        <f>X9+Y9+Z9+AA9+AB9+AC9</f>
        <v>125</v>
      </c>
      <c r="AE9" s="64">
        <v>12</v>
      </c>
      <c r="AF9" s="64">
        <v>8</v>
      </c>
      <c r="AG9" s="64">
        <v>31</v>
      </c>
      <c r="AH9" s="64">
        <v>33</v>
      </c>
      <c r="AI9" s="64"/>
      <c r="AJ9" s="64"/>
      <c r="AK9" s="64">
        <f>AE9+AF9+AG9+AH9+AI9+AJ9</f>
        <v>84</v>
      </c>
      <c r="AL9" s="64">
        <v>2</v>
      </c>
      <c r="AM9" s="64">
        <v>2</v>
      </c>
      <c r="AN9" s="64">
        <v>2</v>
      </c>
      <c r="AO9" s="64">
        <v>1</v>
      </c>
      <c r="AP9" s="64"/>
      <c r="AQ9" s="64"/>
      <c r="AR9" s="64">
        <f>AL9+AM9+AN9+AO9+AP9+AQ9</f>
        <v>7</v>
      </c>
      <c r="AS9" s="86">
        <v>5</v>
      </c>
    </row>
    <row r="10" spans="1:46" ht="26.25" thickBot="1" x14ac:dyDescent="1.4">
      <c r="A10" s="44" t="s">
        <v>89</v>
      </c>
      <c r="B10" s="296">
        <v>2</v>
      </c>
      <c r="C10" s="296"/>
      <c r="D10" s="296"/>
      <c r="E10" s="296"/>
      <c r="F10" s="298">
        <v>2</v>
      </c>
      <c r="G10" s="224"/>
      <c r="H10" s="224"/>
      <c r="I10" s="117"/>
      <c r="J10" s="64">
        <v>3</v>
      </c>
      <c r="K10" s="64">
        <v>3</v>
      </c>
      <c r="L10" s="64">
        <v>1</v>
      </c>
      <c r="M10" s="64">
        <v>0</v>
      </c>
      <c r="N10" s="64"/>
      <c r="O10" s="64"/>
      <c r="P10" s="64">
        <f>J10+K10+L10+M10+N10+O10</f>
        <v>7</v>
      </c>
      <c r="Q10" s="64">
        <v>0</v>
      </c>
      <c r="R10" s="64">
        <v>0</v>
      </c>
      <c r="S10" s="64">
        <v>3</v>
      </c>
      <c r="T10" s="64">
        <v>3</v>
      </c>
      <c r="U10" s="64"/>
      <c r="V10" s="64"/>
      <c r="W10" s="64">
        <f>Q10+R10+S10+T10+U10+V10</f>
        <v>6</v>
      </c>
      <c r="X10" s="64">
        <v>33</v>
      </c>
      <c r="Y10" s="64">
        <v>33</v>
      </c>
      <c r="Z10" s="64">
        <v>31</v>
      </c>
      <c r="AA10" s="64">
        <v>15</v>
      </c>
      <c r="AB10" s="64"/>
      <c r="AC10" s="64"/>
      <c r="AD10" s="64">
        <f>X10+Y10+Z10+AA10+AB10+AC10</f>
        <v>112</v>
      </c>
      <c r="AE10" s="64">
        <v>0</v>
      </c>
      <c r="AF10" s="64">
        <v>22</v>
      </c>
      <c r="AG10" s="64">
        <v>41</v>
      </c>
      <c r="AH10" s="64">
        <v>33</v>
      </c>
      <c r="AI10" s="64"/>
      <c r="AJ10" s="64"/>
      <c r="AK10" s="64">
        <f>AE10+AF10+AG10+AH10+AI10+AJ10</f>
        <v>96</v>
      </c>
      <c r="AL10" s="64">
        <v>2</v>
      </c>
      <c r="AM10" s="64">
        <v>2</v>
      </c>
      <c r="AN10" s="64">
        <v>1</v>
      </c>
      <c r="AO10" s="64">
        <v>1</v>
      </c>
      <c r="AP10" s="64"/>
      <c r="AQ10" s="64"/>
      <c r="AR10" s="64">
        <f>AL10+AM10+AN10+AO10+AP10+AQ10</f>
        <v>6</v>
      </c>
      <c r="AS10" s="86">
        <v>6</v>
      </c>
    </row>
    <row r="11" spans="1:46" ht="26.25" thickBot="1" x14ac:dyDescent="1.4">
      <c r="A11" s="35" t="s">
        <v>66</v>
      </c>
      <c r="B11" s="296">
        <v>1</v>
      </c>
      <c r="C11" s="296"/>
      <c r="D11" s="296"/>
      <c r="E11" s="296"/>
      <c r="F11" s="297">
        <v>2</v>
      </c>
      <c r="G11" s="226"/>
      <c r="H11" s="226"/>
      <c r="I11" s="117"/>
      <c r="J11" s="64">
        <v>0</v>
      </c>
      <c r="K11" s="64">
        <v>3</v>
      </c>
      <c r="L11" s="64">
        <v>0</v>
      </c>
      <c r="M11" s="64"/>
      <c r="N11" s="64"/>
      <c r="O11" s="64"/>
      <c r="P11" s="64">
        <f>J11+K11+L11+M11+N11+O11</f>
        <v>3</v>
      </c>
      <c r="Q11" s="64">
        <v>3</v>
      </c>
      <c r="R11" s="64">
        <v>2</v>
      </c>
      <c r="S11" s="64">
        <v>3</v>
      </c>
      <c r="T11" s="64"/>
      <c r="U11" s="64"/>
      <c r="V11" s="64"/>
      <c r="W11" s="64">
        <f>Q11+R11+S11+T11+U11+V11</f>
        <v>8</v>
      </c>
      <c r="X11" s="64">
        <v>9</v>
      </c>
      <c r="Y11" s="64">
        <v>46</v>
      </c>
      <c r="Z11" s="64">
        <v>14</v>
      </c>
      <c r="AA11" s="64"/>
      <c r="AB11" s="64"/>
      <c r="AC11" s="64"/>
      <c r="AD11" s="64">
        <f>X11+Y11+Z11+AA11+AB11+AC11</f>
        <v>69</v>
      </c>
      <c r="AE11" s="64">
        <v>33</v>
      </c>
      <c r="AF11" s="64">
        <v>43</v>
      </c>
      <c r="AG11" s="64">
        <v>33</v>
      </c>
      <c r="AH11" s="64"/>
      <c r="AI11" s="64"/>
      <c r="AJ11" s="64"/>
      <c r="AK11" s="64">
        <f>AE11+AF11+AG11+AH11+AI11+AJ11</f>
        <v>109</v>
      </c>
      <c r="AL11" s="64">
        <v>1</v>
      </c>
      <c r="AM11" s="64">
        <v>2</v>
      </c>
      <c r="AN11" s="64">
        <v>1</v>
      </c>
      <c r="AO11" s="64"/>
      <c r="AP11" s="64"/>
      <c r="AQ11" s="64"/>
      <c r="AR11" s="64">
        <f>AL11+AM11+AN11+AO11+AP11+AQ11</f>
        <v>4</v>
      </c>
      <c r="AS11" s="86">
        <v>7</v>
      </c>
    </row>
    <row r="12" spans="1:46" ht="26.25" thickBot="1" x14ac:dyDescent="1.4">
      <c r="A12" s="44" t="s">
        <v>90</v>
      </c>
      <c r="B12" s="296">
        <v>1</v>
      </c>
      <c r="C12" s="296"/>
      <c r="D12" s="296"/>
      <c r="E12" s="296"/>
      <c r="F12" s="297">
        <v>2</v>
      </c>
      <c r="G12" s="226"/>
      <c r="H12" s="226"/>
      <c r="I12" s="117"/>
      <c r="J12" s="64">
        <v>0</v>
      </c>
      <c r="K12" s="64">
        <v>0</v>
      </c>
      <c r="L12" s="64">
        <v>3</v>
      </c>
      <c r="M12" s="64"/>
      <c r="N12" s="64"/>
      <c r="O12" s="64"/>
      <c r="P12" s="64">
        <f>J12+K12+L12+M12+N12+O12</f>
        <v>3</v>
      </c>
      <c r="Q12" s="64">
        <v>3</v>
      </c>
      <c r="R12" s="64">
        <v>3</v>
      </c>
      <c r="S12" s="64">
        <v>0</v>
      </c>
      <c r="T12" s="64"/>
      <c r="U12" s="64"/>
      <c r="V12" s="64"/>
      <c r="W12" s="64">
        <f>Q12+R12+S12+T12+U12+V12</f>
        <v>6</v>
      </c>
      <c r="X12" s="64">
        <v>22</v>
      </c>
      <c r="Y12" s="64">
        <v>12</v>
      </c>
      <c r="Z12" s="64">
        <v>33</v>
      </c>
      <c r="AA12" s="64"/>
      <c r="AB12" s="64"/>
      <c r="AC12" s="64"/>
      <c r="AD12" s="64">
        <f>X12+Y12+Z12+AA12+AB12+AC12</f>
        <v>67</v>
      </c>
      <c r="AE12" s="64">
        <v>33</v>
      </c>
      <c r="AF12" s="64">
        <v>33</v>
      </c>
      <c r="AG12" s="64">
        <v>0</v>
      </c>
      <c r="AH12" s="64"/>
      <c r="AI12" s="64"/>
      <c r="AJ12" s="64"/>
      <c r="AK12" s="64">
        <f>AE12+AF12+AG12+AH12+AI12+AJ12</f>
        <v>66</v>
      </c>
      <c r="AL12" s="64">
        <v>1</v>
      </c>
      <c r="AM12" s="64">
        <v>1</v>
      </c>
      <c r="AN12" s="64">
        <v>2</v>
      </c>
      <c r="AO12" s="64"/>
      <c r="AP12" s="64"/>
      <c r="AQ12" s="64"/>
      <c r="AR12" s="64">
        <f>AL12+AM12+AN12+AO12+AP12+AQ12</f>
        <v>4</v>
      </c>
      <c r="AS12" s="86">
        <v>8</v>
      </c>
    </row>
    <row r="13" spans="1:46" ht="26.25" thickBot="1" x14ac:dyDescent="1.4">
      <c r="A13" s="35" t="s">
        <v>64</v>
      </c>
      <c r="B13" s="296">
        <v>1</v>
      </c>
      <c r="C13" s="296"/>
      <c r="D13" s="296"/>
      <c r="E13" s="296"/>
      <c r="F13" s="297">
        <v>2</v>
      </c>
      <c r="G13" s="226"/>
      <c r="H13" s="226"/>
      <c r="I13" s="117"/>
      <c r="J13" s="64">
        <v>3</v>
      </c>
      <c r="K13" s="64">
        <v>0</v>
      </c>
      <c r="L13" s="64">
        <v>0</v>
      </c>
      <c r="M13" s="64"/>
      <c r="N13" s="64"/>
      <c r="O13" s="64"/>
      <c r="P13" s="64">
        <f>J13+K13+L13+M13+N13+O13</f>
        <v>3</v>
      </c>
      <c r="Q13" s="64">
        <v>2</v>
      </c>
      <c r="R13" s="64">
        <v>3</v>
      </c>
      <c r="S13" s="64">
        <v>3</v>
      </c>
      <c r="T13" s="64"/>
      <c r="U13" s="64"/>
      <c r="V13" s="64"/>
      <c r="W13" s="64">
        <f>Q13+R13+S13+T13+U13+V13</f>
        <v>8</v>
      </c>
      <c r="X13" s="64">
        <v>49</v>
      </c>
      <c r="Y13" s="64">
        <v>16</v>
      </c>
      <c r="Z13" s="64">
        <v>0</v>
      </c>
      <c r="AA13" s="64"/>
      <c r="AB13" s="64"/>
      <c r="AC13" s="64"/>
      <c r="AD13" s="64">
        <f>X13+Y13+Z13+AA13+AB13+AC13</f>
        <v>65</v>
      </c>
      <c r="AE13" s="64">
        <v>43</v>
      </c>
      <c r="AF13" s="64">
        <v>33</v>
      </c>
      <c r="AG13" s="64">
        <v>33</v>
      </c>
      <c r="AH13" s="64"/>
      <c r="AI13" s="64"/>
      <c r="AJ13" s="64"/>
      <c r="AK13" s="64">
        <f>AE13+AF13+AG13+AH13+AI13+AJ13</f>
        <v>109</v>
      </c>
      <c r="AL13" s="64">
        <v>2</v>
      </c>
      <c r="AM13" s="64">
        <v>1</v>
      </c>
      <c r="AN13" s="64">
        <v>0</v>
      </c>
      <c r="AO13" s="64"/>
      <c r="AP13" s="64"/>
      <c r="AQ13" s="64"/>
      <c r="AR13" s="64">
        <f>AL13+AM13+AN13+AO13+AP13+AQ13</f>
        <v>3</v>
      </c>
      <c r="AS13" s="86">
        <v>9</v>
      </c>
    </row>
    <row r="14" spans="1:46" ht="26.25" thickBot="1" x14ac:dyDescent="1.4">
      <c r="A14" s="35" t="s">
        <v>88</v>
      </c>
      <c r="B14" s="296">
        <v>0</v>
      </c>
      <c r="C14" s="296"/>
      <c r="D14" s="296"/>
      <c r="E14" s="296"/>
      <c r="F14" s="297">
        <v>2</v>
      </c>
      <c r="G14" s="226"/>
      <c r="H14" s="226"/>
      <c r="I14" s="117"/>
      <c r="J14" s="64">
        <v>0</v>
      </c>
      <c r="K14" s="64">
        <v>2</v>
      </c>
      <c r="L14" s="64"/>
      <c r="M14" s="64"/>
      <c r="N14" s="280"/>
      <c r="O14" s="280"/>
      <c r="P14" s="64">
        <f>J14+K14+L14+M14+N14+O14</f>
        <v>2</v>
      </c>
      <c r="Q14" s="64">
        <v>3</v>
      </c>
      <c r="R14" s="64">
        <v>3</v>
      </c>
      <c r="S14" s="64"/>
      <c r="T14" s="64"/>
      <c r="U14" s="280"/>
      <c r="V14" s="280"/>
      <c r="W14" s="64">
        <f>Q14+R14+S14+T14+U14+V14</f>
        <v>6</v>
      </c>
      <c r="X14" s="64">
        <v>14</v>
      </c>
      <c r="Y14" s="64">
        <v>43</v>
      </c>
      <c r="Z14" s="64"/>
      <c r="AA14" s="64"/>
      <c r="AB14" s="280"/>
      <c r="AC14" s="280"/>
      <c r="AD14" s="64">
        <f>X14+Y14+Z14+AA14+AB14+AC14</f>
        <v>57</v>
      </c>
      <c r="AE14" s="64">
        <v>33</v>
      </c>
      <c r="AF14" s="64">
        <v>49</v>
      </c>
      <c r="AG14" s="64"/>
      <c r="AH14" s="64"/>
      <c r="AI14" s="280"/>
      <c r="AJ14" s="280"/>
      <c r="AK14" s="64">
        <f>AE14+AF14+AG14+AH14+AI14+AJ14</f>
        <v>82</v>
      </c>
      <c r="AL14" s="64">
        <v>1</v>
      </c>
      <c r="AM14" s="64">
        <v>1</v>
      </c>
      <c r="AN14" s="64"/>
      <c r="AO14" s="64"/>
      <c r="AP14" s="280"/>
      <c r="AQ14" s="280"/>
      <c r="AR14" s="64">
        <f>AL14+AM14+AN14+AO14+AP14+AQ14</f>
        <v>2</v>
      </c>
      <c r="AS14" s="86">
        <v>10</v>
      </c>
    </row>
    <row r="15" spans="1:46" ht="26.25" thickBot="1" x14ac:dyDescent="1.4">
      <c r="A15" s="35" t="s">
        <v>65</v>
      </c>
      <c r="B15" s="296">
        <v>0</v>
      </c>
      <c r="C15" s="296"/>
      <c r="D15" s="296"/>
      <c r="E15" s="296"/>
      <c r="F15" s="297">
        <v>2</v>
      </c>
      <c r="G15" s="226"/>
      <c r="H15" s="226"/>
      <c r="I15" s="117"/>
      <c r="J15" s="64">
        <v>2</v>
      </c>
      <c r="K15" s="64">
        <v>0</v>
      </c>
      <c r="L15" s="64"/>
      <c r="M15" s="300"/>
      <c r="N15" s="281"/>
      <c r="O15" s="281"/>
      <c r="P15" s="64">
        <f>J15+K15+L15+M15+N15+O15</f>
        <v>2</v>
      </c>
      <c r="Q15" s="64">
        <v>3</v>
      </c>
      <c r="R15" s="64">
        <v>3</v>
      </c>
      <c r="S15" s="64"/>
      <c r="T15" s="300"/>
      <c r="U15" s="281"/>
      <c r="V15" s="281"/>
      <c r="W15" s="64">
        <f>Q15+R15+S15+T15+U15+V15</f>
        <v>6</v>
      </c>
      <c r="X15" s="64">
        <v>43</v>
      </c>
      <c r="Y15" s="64">
        <v>12</v>
      </c>
      <c r="Z15" s="64"/>
      <c r="AA15" s="300"/>
      <c r="AB15" s="281"/>
      <c r="AC15" s="281"/>
      <c r="AD15" s="64">
        <f>X15+Y15+Z15+AA15+AB15+AC15</f>
        <v>55</v>
      </c>
      <c r="AE15" s="64">
        <v>46</v>
      </c>
      <c r="AF15" s="64">
        <v>33</v>
      </c>
      <c r="AG15" s="64"/>
      <c r="AH15" s="300"/>
      <c r="AI15" s="281"/>
      <c r="AJ15" s="281"/>
      <c r="AK15" s="64">
        <f>AE15+AF15+AG15+AH15+AI15+AJ15</f>
        <v>79</v>
      </c>
      <c r="AL15" s="64">
        <v>1</v>
      </c>
      <c r="AM15" s="64">
        <v>1</v>
      </c>
      <c r="AN15" s="64"/>
      <c r="AO15" s="300"/>
      <c r="AP15" s="281"/>
      <c r="AQ15" s="281"/>
      <c r="AR15" s="64">
        <f>AL15+AM15+AN15+AO15+AP15+AQ15</f>
        <v>2</v>
      </c>
      <c r="AS15" s="86">
        <v>11</v>
      </c>
    </row>
    <row r="16" spans="1:46" ht="26.25" thickBot="1" x14ac:dyDescent="1.4">
      <c r="A16" s="71" t="s">
        <v>70</v>
      </c>
      <c r="B16" s="296">
        <v>0</v>
      </c>
      <c r="C16" s="296"/>
      <c r="D16" s="296"/>
      <c r="E16" s="296"/>
      <c r="F16" s="297">
        <v>2</v>
      </c>
      <c r="G16" s="226"/>
      <c r="H16" s="226"/>
      <c r="I16" s="117"/>
      <c r="J16" s="280">
        <v>1</v>
      </c>
      <c r="K16" s="280">
        <v>0</v>
      </c>
      <c r="L16" s="300"/>
      <c r="M16" s="301"/>
      <c r="N16" s="281"/>
      <c r="O16" s="281"/>
      <c r="P16" s="64">
        <f>J16+K16+L16+M16+N16+O16</f>
        <v>1</v>
      </c>
      <c r="Q16" s="280">
        <v>3</v>
      </c>
      <c r="R16" s="280">
        <v>3</v>
      </c>
      <c r="S16" s="300"/>
      <c r="T16" s="301"/>
      <c r="U16" s="281"/>
      <c r="V16" s="281"/>
      <c r="W16" s="64">
        <f>Q16+R16+S16+T16+U16+V16</f>
        <v>6</v>
      </c>
      <c r="X16" s="280">
        <v>25</v>
      </c>
      <c r="Y16" s="280">
        <v>13</v>
      </c>
      <c r="Z16" s="300"/>
      <c r="AA16" s="301"/>
      <c r="AB16" s="281"/>
      <c r="AC16" s="281"/>
      <c r="AD16" s="64">
        <f>X16+Y16+Z16+AA16+AB16+AC16</f>
        <v>38</v>
      </c>
      <c r="AE16" s="280">
        <v>40</v>
      </c>
      <c r="AF16" s="280">
        <v>33</v>
      </c>
      <c r="AG16" s="300"/>
      <c r="AH16" s="301"/>
      <c r="AI16" s="281"/>
      <c r="AJ16" s="281"/>
      <c r="AK16" s="64">
        <f>AE16+AF16+AG16+AH16+AI16+AJ16</f>
        <v>73</v>
      </c>
      <c r="AL16" s="280">
        <v>1</v>
      </c>
      <c r="AM16" s="280">
        <v>1</v>
      </c>
      <c r="AN16" s="300"/>
      <c r="AO16" s="301"/>
      <c r="AP16" s="281"/>
      <c r="AQ16" s="281"/>
      <c r="AR16" s="64">
        <f>AL16+AM16+AN16+AO16+AP16+AQ16</f>
        <v>2</v>
      </c>
      <c r="AS16" s="87">
        <v>12</v>
      </c>
    </row>
    <row r="17" spans="1:45" ht="26.25" thickBot="1" x14ac:dyDescent="1.4">
      <c r="A17" s="72" t="s">
        <v>68</v>
      </c>
      <c r="B17" s="296">
        <v>0</v>
      </c>
      <c r="C17" s="296"/>
      <c r="D17" s="296"/>
      <c r="E17" s="296"/>
      <c r="F17" s="297">
        <v>3</v>
      </c>
      <c r="G17" s="226"/>
      <c r="H17" s="226"/>
      <c r="I17" s="117"/>
      <c r="J17" s="281">
        <v>0</v>
      </c>
      <c r="K17" s="281">
        <v>0</v>
      </c>
      <c r="L17" s="301">
        <v>0</v>
      </c>
      <c r="M17" s="301"/>
      <c r="N17" s="281"/>
      <c r="O17" s="281"/>
      <c r="P17" s="64">
        <f>J17+K17+L17+M17+N17+O17</f>
        <v>0</v>
      </c>
      <c r="Q17" s="281">
        <v>3</v>
      </c>
      <c r="R17" s="281">
        <v>3</v>
      </c>
      <c r="S17" s="301">
        <v>3</v>
      </c>
      <c r="T17" s="301"/>
      <c r="U17" s="281"/>
      <c r="V17" s="281"/>
      <c r="W17" s="64">
        <f>Q17+R17+S17+T17+U17+V17</f>
        <v>9</v>
      </c>
      <c r="X17" s="281">
        <v>0</v>
      </c>
      <c r="Y17" s="281">
        <v>8</v>
      </c>
      <c r="Z17" s="301">
        <v>0</v>
      </c>
      <c r="AA17" s="301"/>
      <c r="AB17" s="281"/>
      <c r="AC17" s="281"/>
      <c r="AD17" s="64">
        <f>X17+Y17+Z17+AA17+AB17+AC17</f>
        <v>8</v>
      </c>
      <c r="AE17" s="281">
        <v>33</v>
      </c>
      <c r="AF17" s="281">
        <v>33</v>
      </c>
      <c r="AG17" s="301">
        <v>33</v>
      </c>
      <c r="AH17" s="301"/>
      <c r="AI17" s="281"/>
      <c r="AJ17" s="281"/>
      <c r="AK17" s="64">
        <f>AE17+AF17+AG17+AH17+AI17+AJ17</f>
        <v>99</v>
      </c>
      <c r="AL17" s="281">
        <v>0</v>
      </c>
      <c r="AM17" s="281">
        <v>1</v>
      </c>
      <c r="AN17" s="301">
        <v>0</v>
      </c>
      <c r="AO17" s="301"/>
      <c r="AP17" s="281"/>
      <c r="AQ17" s="281"/>
      <c r="AR17" s="64">
        <f>AL17+AM17+AN17+AO17+AP17+AQ17</f>
        <v>1</v>
      </c>
      <c r="AS17" s="88">
        <v>13</v>
      </c>
    </row>
  </sheetData>
  <autoFilter ref="A4:AS4" xr:uid="{3BCA3721-404D-4FBE-B5BC-F407439F4D33}">
    <sortState xmlns:xlrd2="http://schemas.microsoft.com/office/spreadsheetml/2017/richdata2" ref="A6:AS17">
      <sortCondition ref="AS4"/>
    </sortState>
  </autoFilter>
  <mergeCells count="35">
    <mergeCell ref="B17:E17"/>
    <mergeCell ref="B10:E10"/>
    <mergeCell ref="B12:E12"/>
    <mergeCell ref="B14:E14"/>
    <mergeCell ref="B15:E15"/>
    <mergeCell ref="B16:E16"/>
    <mergeCell ref="F10:H10"/>
    <mergeCell ref="F11:H11"/>
    <mergeCell ref="F12:H12"/>
    <mergeCell ref="F13:H13"/>
    <mergeCell ref="F14:H14"/>
    <mergeCell ref="F15:H15"/>
    <mergeCell ref="F16:H16"/>
    <mergeCell ref="F17:H17"/>
    <mergeCell ref="B11:E11"/>
    <mergeCell ref="B13:E13"/>
    <mergeCell ref="AL3:AR3"/>
    <mergeCell ref="I1:AD2"/>
    <mergeCell ref="AE3:AK3"/>
    <mergeCell ref="F9:H9"/>
    <mergeCell ref="B8:E8"/>
    <mergeCell ref="F8:H8"/>
    <mergeCell ref="F5:H5"/>
    <mergeCell ref="F6:H6"/>
    <mergeCell ref="B5:E5"/>
    <mergeCell ref="B6:E6"/>
    <mergeCell ref="B7:E7"/>
    <mergeCell ref="F7:H7"/>
    <mergeCell ref="F3:H4"/>
    <mergeCell ref="B9:E9"/>
    <mergeCell ref="A3:A4"/>
    <mergeCell ref="J3:P3"/>
    <mergeCell ref="Q3:W3"/>
    <mergeCell ref="X3:AD3"/>
    <mergeCell ref="B3:E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4E088-A5BB-4D3D-BF61-C62304D63D2F}">
  <sheetPr>
    <tabColor rgb="FFA7FFFF"/>
  </sheetPr>
  <dimension ref="A1:AI9"/>
  <sheetViews>
    <sheetView showGridLines="0" rightToLeft="1" zoomScale="80" zoomScaleNormal="80" workbookViewId="0">
      <selection activeCell="B5" sqref="B5:AH9"/>
    </sheetView>
  </sheetViews>
  <sheetFormatPr defaultRowHeight="14.25" x14ac:dyDescent="0.45"/>
  <cols>
    <col min="1" max="1" width="24.33203125" customWidth="1"/>
    <col min="2" max="2" width="6.9296875" customWidth="1"/>
    <col min="3" max="3" width="7" customWidth="1"/>
    <col min="4" max="4" width="3.9296875" customWidth="1"/>
    <col min="5" max="5" width="0.53125" customWidth="1"/>
    <col min="6" max="6" width="6.9296875" bestFit="1" customWidth="1"/>
    <col min="7" max="7" width="9.796875" customWidth="1"/>
    <col min="8" max="8" width="0.1328125" customWidth="1"/>
    <col min="9" max="9" width="1.73046875" hidden="1" customWidth="1"/>
    <col min="10" max="10" width="6.9296875" bestFit="1" customWidth="1"/>
    <col min="11" max="11" width="7" bestFit="1" customWidth="1"/>
    <col min="12" max="12" width="7.73046875" bestFit="1" customWidth="1"/>
    <col min="13" max="13" width="7.73046875" customWidth="1"/>
    <col min="14" max="14" width="5.796875" style="67" bestFit="1" customWidth="1"/>
    <col min="15" max="15" width="6.9296875" bestFit="1" customWidth="1"/>
    <col min="16" max="16" width="7" bestFit="1" customWidth="1"/>
    <col min="17" max="17" width="7.73046875" bestFit="1" customWidth="1"/>
    <col min="18" max="18" width="7.73046875" customWidth="1"/>
    <col min="19" max="19" width="5.796875" bestFit="1" customWidth="1"/>
    <col min="20" max="20" width="6.9296875" bestFit="1" customWidth="1"/>
    <col min="21" max="21" width="7" bestFit="1" customWidth="1"/>
    <col min="22" max="22" width="7.73046875" bestFit="1" customWidth="1"/>
    <col min="23" max="23" width="7.73046875" customWidth="1"/>
    <col min="24" max="24" width="5.796875" bestFit="1" customWidth="1"/>
    <col min="25" max="25" width="7" bestFit="1" customWidth="1"/>
    <col min="26" max="26" width="7.59765625" customWidth="1"/>
    <col min="27" max="27" width="7.73046875" bestFit="1" customWidth="1"/>
    <col min="28" max="28" width="7.73046875" customWidth="1"/>
    <col min="29" max="29" width="5.796875" customWidth="1"/>
    <col min="30" max="30" width="6.9296875" customWidth="1"/>
    <col min="31" max="31" width="7" customWidth="1"/>
    <col min="32" max="32" width="7.73046875" bestFit="1" customWidth="1"/>
    <col min="33" max="33" width="7.73046875" customWidth="1"/>
    <col min="34" max="34" width="5.796875" style="67" bestFit="1" customWidth="1"/>
    <col min="35" max="35" width="14.1328125" bestFit="1" customWidth="1"/>
  </cols>
  <sheetData>
    <row r="1" spans="1:35" ht="45.75" customHeight="1" x14ac:dyDescent="0.45">
      <c r="H1" s="232" t="s">
        <v>76</v>
      </c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</row>
    <row r="2" spans="1:35" ht="14.65" thickBot="1" x14ac:dyDescent="0.5">
      <c r="H2" s="232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</row>
    <row r="3" spans="1:35" ht="26.25" thickBot="1" x14ac:dyDescent="0.5">
      <c r="A3" s="234" t="s">
        <v>30</v>
      </c>
      <c r="B3" s="240" t="s">
        <v>0</v>
      </c>
      <c r="C3" s="241"/>
      <c r="D3" s="241"/>
      <c r="E3" s="242"/>
      <c r="F3" s="240" t="s">
        <v>1</v>
      </c>
      <c r="G3" s="242"/>
      <c r="H3" s="99"/>
      <c r="I3" s="99"/>
      <c r="J3" s="236" t="s">
        <v>2</v>
      </c>
      <c r="K3" s="236"/>
      <c r="L3" s="236"/>
      <c r="M3" s="236"/>
      <c r="N3" s="236"/>
      <c r="O3" s="237" t="s">
        <v>3</v>
      </c>
      <c r="P3" s="237"/>
      <c r="Q3" s="237"/>
      <c r="R3" s="237"/>
      <c r="S3" s="238"/>
      <c r="T3" s="239" t="s">
        <v>4</v>
      </c>
      <c r="U3" s="237"/>
      <c r="V3" s="237"/>
      <c r="W3" s="237"/>
      <c r="X3" s="237"/>
      <c r="Y3" s="239" t="s">
        <v>5</v>
      </c>
      <c r="Z3" s="237"/>
      <c r="AA3" s="237"/>
      <c r="AB3" s="237"/>
      <c r="AC3" s="238"/>
      <c r="AD3" s="239" t="s">
        <v>6</v>
      </c>
      <c r="AE3" s="237"/>
      <c r="AF3" s="237"/>
      <c r="AG3" s="237"/>
      <c r="AH3" s="238"/>
      <c r="AI3" s="230" t="s">
        <v>7</v>
      </c>
    </row>
    <row r="4" spans="1:35" ht="26.25" customHeight="1" thickBot="1" x14ac:dyDescent="0.5">
      <c r="A4" s="235"/>
      <c r="B4" s="243"/>
      <c r="C4" s="244"/>
      <c r="D4" s="244"/>
      <c r="E4" s="245"/>
      <c r="F4" s="243"/>
      <c r="G4" s="245"/>
      <c r="H4" s="99"/>
      <c r="I4" s="99"/>
      <c r="J4" s="78" t="s">
        <v>103</v>
      </c>
      <c r="K4" s="78" t="s">
        <v>104</v>
      </c>
      <c r="L4" s="78" t="s">
        <v>105</v>
      </c>
      <c r="M4" s="78" t="s">
        <v>112</v>
      </c>
      <c r="N4" s="78" t="s">
        <v>106</v>
      </c>
      <c r="O4" s="79" t="s">
        <v>103</v>
      </c>
      <c r="P4" s="80" t="s">
        <v>104</v>
      </c>
      <c r="Q4" s="78" t="s">
        <v>105</v>
      </c>
      <c r="R4" s="78" t="s">
        <v>112</v>
      </c>
      <c r="S4" s="78" t="s">
        <v>106</v>
      </c>
      <c r="T4" s="80" t="s">
        <v>103</v>
      </c>
      <c r="U4" s="80" t="s">
        <v>104</v>
      </c>
      <c r="V4" s="78" t="s">
        <v>105</v>
      </c>
      <c r="W4" s="78" t="s">
        <v>112</v>
      </c>
      <c r="X4" s="78" t="s">
        <v>106</v>
      </c>
      <c r="Y4" s="80" t="s">
        <v>103</v>
      </c>
      <c r="Z4" s="80" t="s">
        <v>104</v>
      </c>
      <c r="AA4" s="78" t="s">
        <v>105</v>
      </c>
      <c r="AB4" s="78" t="s">
        <v>112</v>
      </c>
      <c r="AC4" s="78" t="s">
        <v>106</v>
      </c>
      <c r="AD4" s="80" t="s">
        <v>103</v>
      </c>
      <c r="AE4" s="80" t="s">
        <v>104</v>
      </c>
      <c r="AF4" s="78" t="s">
        <v>105</v>
      </c>
      <c r="AG4" s="78" t="s">
        <v>112</v>
      </c>
      <c r="AH4" s="78" t="s">
        <v>106</v>
      </c>
      <c r="AI4" s="231"/>
    </row>
    <row r="5" spans="1:35" ht="22.5" thickBot="1" x14ac:dyDescent="1.2">
      <c r="A5" s="59" t="s">
        <v>77</v>
      </c>
      <c r="B5" s="115">
        <v>3</v>
      </c>
      <c r="C5" s="116"/>
      <c r="D5" s="116"/>
      <c r="E5" s="117"/>
      <c r="F5" s="343">
        <v>1</v>
      </c>
      <c r="G5" s="344"/>
      <c r="H5" s="344"/>
      <c r="I5" s="344"/>
      <c r="J5" s="345">
        <v>3</v>
      </c>
      <c r="K5" s="346">
        <v>3</v>
      </c>
      <c r="L5" s="346">
        <v>2</v>
      </c>
      <c r="M5" s="347">
        <v>3</v>
      </c>
      <c r="N5" s="348">
        <f>J5+K5+L5+M5</f>
        <v>11</v>
      </c>
      <c r="O5" s="346">
        <v>0</v>
      </c>
      <c r="P5" s="346">
        <v>1</v>
      </c>
      <c r="Q5" s="346">
        <v>3</v>
      </c>
      <c r="R5" s="347">
        <v>0</v>
      </c>
      <c r="S5" s="348">
        <f>O5+P5+Q5+R5</f>
        <v>4</v>
      </c>
      <c r="T5" s="346">
        <v>33</v>
      </c>
      <c r="U5" s="346">
        <v>42</v>
      </c>
      <c r="V5" s="346">
        <v>48</v>
      </c>
      <c r="W5" s="347">
        <v>33</v>
      </c>
      <c r="X5" s="348">
        <f>T5+U5+V5+W5</f>
        <v>156</v>
      </c>
      <c r="Y5" s="346">
        <v>9</v>
      </c>
      <c r="Z5" s="346">
        <v>28</v>
      </c>
      <c r="AA5" s="346">
        <v>54</v>
      </c>
      <c r="AB5" s="347">
        <v>15</v>
      </c>
      <c r="AC5" s="348">
        <f>Y5+Z5+AA5+AB5</f>
        <v>106</v>
      </c>
      <c r="AD5" s="346">
        <v>2</v>
      </c>
      <c r="AE5" s="346">
        <v>2</v>
      </c>
      <c r="AF5" s="349">
        <v>1</v>
      </c>
      <c r="AG5" s="350">
        <v>2</v>
      </c>
      <c r="AH5" s="117">
        <f>AD5+AE5+AF5+AG5</f>
        <v>7</v>
      </c>
      <c r="AI5" s="302">
        <v>1</v>
      </c>
    </row>
    <row r="6" spans="1:35" ht="22.5" thickBot="1" x14ac:dyDescent="1.2">
      <c r="A6" s="12" t="s">
        <v>74</v>
      </c>
      <c r="B6" s="115">
        <v>3</v>
      </c>
      <c r="C6" s="116"/>
      <c r="D6" s="116"/>
      <c r="E6" s="117"/>
      <c r="F6" s="115">
        <v>1</v>
      </c>
      <c r="G6" s="116"/>
      <c r="H6" s="116"/>
      <c r="I6" s="116"/>
      <c r="J6" s="351">
        <v>3</v>
      </c>
      <c r="K6" s="64">
        <v>3</v>
      </c>
      <c r="L6" s="64">
        <v>1</v>
      </c>
      <c r="M6" s="352">
        <v>3</v>
      </c>
      <c r="N6" s="353">
        <f>J6+K6+L6+M6</f>
        <v>10</v>
      </c>
      <c r="O6" s="64">
        <v>0</v>
      </c>
      <c r="P6" s="64">
        <v>1</v>
      </c>
      <c r="Q6" s="64">
        <v>3</v>
      </c>
      <c r="R6" s="64">
        <v>1</v>
      </c>
      <c r="S6" s="64">
        <f>O6+P6+Q6+R6</f>
        <v>5</v>
      </c>
      <c r="T6" s="64">
        <v>33</v>
      </c>
      <c r="U6" s="64">
        <v>44</v>
      </c>
      <c r="V6" s="64">
        <v>28</v>
      </c>
      <c r="W6" s="280">
        <v>36</v>
      </c>
      <c r="X6" s="64">
        <f>T6+U6+V6+W6</f>
        <v>141</v>
      </c>
      <c r="Y6" s="64">
        <v>13</v>
      </c>
      <c r="Z6" s="64">
        <v>35</v>
      </c>
      <c r="AA6" s="64">
        <v>42</v>
      </c>
      <c r="AB6" s="64">
        <v>36</v>
      </c>
      <c r="AC6" s="64">
        <f>Y6+Z6+AA6+AB6</f>
        <v>126</v>
      </c>
      <c r="AD6" s="64">
        <v>2</v>
      </c>
      <c r="AE6" s="64">
        <v>2</v>
      </c>
      <c r="AF6" s="114">
        <v>1</v>
      </c>
      <c r="AG6" s="354">
        <v>2</v>
      </c>
      <c r="AH6" s="85">
        <f>AD6+AE6+AF6+AG6</f>
        <v>7</v>
      </c>
      <c r="AI6" s="303">
        <v>2</v>
      </c>
    </row>
    <row r="7" spans="1:35" ht="22.5" thickBot="1" x14ac:dyDescent="1.2">
      <c r="A7" s="12" t="s">
        <v>73</v>
      </c>
      <c r="B7" s="115">
        <v>3</v>
      </c>
      <c r="C7" s="116"/>
      <c r="D7" s="116"/>
      <c r="E7" s="117"/>
      <c r="F7" s="115">
        <v>1</v>
      </c>
      <c r="G7" s="116"/>
      <c r="H7" s="116"/>
      <c r="I7" s="116"/>
      <c r="J7" s="351">
        <v>3</v>
      </c>
      <c r="K7" s="64">
        <v>1</v>
      </c>
      <c r="L7" s="114">
        <v>3</v>
      </c>
      <c r="M7" s="281">
        <v>3</v>
      </c>
      <c r="N7" s="295">
        <f>J7+K7+L7+M7</f>
        <v>10</v>
      </c>
      <c r="O7" s="64">
        <v>0</v>
      </c>
      <c r="P7" s="64">
        <v>3</v>
      </c>
      <c r="Q7" s="64">
        <v>0</v>
      </c>
      <c r="R7" s="280">
        <v>2</v>
      </c>
      <c r="S7" s="64">
        <f>O7+P7+Q7+R7</f>
        <v>5</v>
      </c>
      <c r="T7" s="64">
        <v>33</v>
      </c>
      <c r="U7" s="64">
        <v>35</v>
      </c>
      <c r="V7" s="300">
        <v>33</v>
      </c>
      <c r="W7" s="355">
        <v>54</v>
      </c>
      <c r="X7" s="356">
        <f>T7+U7+V7+W7</f>
        <v>155</v>
      </c>
      <c r="Y7" s="64">
        <v>10</v>
      </c>
      <c r="Z7" s="64">
        <v>44</v>
      </c>
      <c r="AA7" s="64">
        <v>19</v>
      </c>
      <c r="AB7" s="280">
        <v>48</v>
      </c>
      <c r="AC7" s="64">
        <f>Y7+Z7+AA7+AB7</f>
        <v>121</v>
      </c>
      <c r="AD7" s="64">
        <v>2</v>
      </c>
      <c r="AE7" s="64">
        <v>1</v>
      </c>
      <c r="AF7" s="114">
        <v>2</v>
      </c>
      <c r="AG7" s="281">
        <v>2</v>
      </c>
      <c r="AH7" s="85">
        <f>AD7+AE7+AF7+AG7</f>
        <v>7</v>
      </c>
      <c r="AI7" s="303">
        <v>3</v>
      </c>
    </row>
    <row r="8" spans="1:35" ht="22.5" thickBot="1" x14ac:dyDescent="1.2">
      <c r="A8" s="46" t="s">
        <v>111</v>
      </c>
      <c r="B8" s="115">
        <v>1</v>
      </c>
      <c r="C8" s="116"/>
      <c r="D8" s="116"/>
      <c r="E8" s="117"/>
      <c r="F8" s="115">
        <v>3</v>
      </c>
      <c r="G8" s="116"/>
      <c r="H8" s="116"/>
      <c r="I8" s="116"/>
      <c r="J8" s="357">
        <v>0</v>
      </c>
      <c r="K8" s="280">
        <v>0</v>
      </c>
      <c r="L8" s="300">
        <v>3</v>
      </c>
      <c r="M8" s="281">
        <v>1</v>
      </c>
      <c r="N8" s="295">
        <f>J8+K8+L8+M8</f>
        <v>4</v>
      </c>
      <c r="O8" s="280">
        <v>3</v>
      </c>
      <c r="P8" s="280">
        <v>3</v>
      </c>
      <c r="Q8" s="300">
        <v>2</v>
      </c>
      <c r="R8" s="281">
        <v>3</v>
      </c>
      <c r="S8" s="85">
        <f>O8+P8+Q8+R8</f>
        <v>11</v>
      </c>
      <c r="T8" s="280">
        <v>10</v>
      </c>
      <c r="U8" s="300">
        <v>9</v>
      </c>
      <c r="V8" s="301">
        <v>48</v>
      </c>
      <c r="W8" s="281">
        <v>36</v>
      </c>
      <c r="X8" s="358">
        <f>T8+U8+V8+W8</f>
        <v>103</v>
      </c>
      <c r="Y8" s="356">
        <v>33</v>
      </c>
      <c r="Z8" s="280">
        <v>33</v>
      </c>
      <c r="AA8" s="300">
        <v>40</v>
      </c>
      <c r="AB8" s="281">
        <v>36</v>
      </c>
      <c r="AC8" s="85">
        <f>Y8+Z8+AA8+AB8</f>
        <v>142</v>
      </c>
      <c r="AD8" s="280">
        <v>1</v>
      </c>
      <c r="AE8" s="280">
        <v>1</v>
      </c>
      <c r="AF8" s="300">
        <v>2</v>
      </c>
      <c r="AG8" s="281">
        <v>1</v>
      </c>
      <c r="AH8" s="85">
        <f>AD8+AE8+AF8+AG8</f>
        <v>5</v>
      </c>
      <c r="AI8" s="304">
        <v>4</v>
      </c>
    </row>
    <row r="9" spans="1:35" ht="22.5" thickBot="1" x14ac:dyDescent="1.2">
      <c r="A9" s="38" t="s">
        <v>75</v>
      </c>
      <c r="B9" s="115">
        <v>0</v>
      </c>
      <c r="C9" s="116"/>
      <c r="D9" s="116"/>
      <c r="E9" s="117"/>
      <c r="F9" s="115">
        <v>4</v>
      </c>
      <c r="G9" s="116"/>
      <c r="H9" s="116"/>
      <c r="I9" s="116"/>
      <c r="J9" s="281">
        <v>0</v>
      </c>
      <c r="K9" s="281">
        <v>0</v>
      </c>
      <c r="L9" s="301">
        <v>2</v>
      </c>
      <c r="M9" s="281">
        <v>0</v>
      </c>
      <c r="N9" s="359">
        <f>J9+K9+L9+M9</f>
        <v>2</v>
      </c>
      <c r="O9" s="281">
        <v>3</v>
      </c>
      <c r="P9" s="281">
        <v>3</v>
      </c>
      <c r="Q9" s="301">
        <v>3</v>
      </c>
      <c r="R9" s="281">
        <v>3</v>
      </c>
      <c r="S9" s="360">
        <f>O9+P9+Q9+R9</f>
        <v>12</v>
      </c>
      <c r="T9" s="281">
        <v>13</v>
      </c>
      <c r="U9" s="281">
        <v>19</v>
      </c>
      <c r="V9" s="361">
        <v>40</v>
      </c>
      <c r="W9" s="281">
        <v>15</v>
      </c>
      <c r="X9" s="359">
        <f>T9+U9+V9+W9</f>
        <v>87</v>
      </c>
      <c r="Y9" s="281">
        <v>33</v>
      </c>
      <c r="Z9" s="281">
        <v>33</v>
      </c>
      <c r="AA9" s="301">
        <v>48</v>
      </c>
      <c r="AB9" s="281">
        <v>33</v>
      </c>
      <c r="AC9" s="360">
        <f>Y9+Z9+AA9+AB9</f>
        <v>147</v>
      </c>
      <c r="AD9" s="281">
        <v>1</v>
      </c>
      <c r="AE9" s="281">
        <v>1</v>
      </c>
      <c r="AF9" s="301">
        <v>1</v>
      </c>
      <c r="AG9" s="281">
        <v>1</v>
      </c>
      <c r="AH9" s="360">
        <f>AD9+AE9+AF9+AG9</f>
        <v>4</v>
      </c>
      <c r="AI9" s="282">
        <v>5</v>
      </c>
    </row>
  </sheetData>
  <autoFilter ref="A4:AI9" xr:uid="{43B4E088-A5BB-4D3D-BF61-C62304D63D2F}">
    <sortState xmlns:xlrd2="http://schemas.microsoft.com/office/spreadsheetml/2017/richdata2" ref="A6:AI9">
      <sortCondition ref="AI4:AI9"/>
    </sortState>
  </autoFilter>
  <mergeCells count="10">
    <mergeCell ref="AI3:AI4"/>
    <mergeCell ref="H1:X2"/>
    <mergeCell ref="A3:A4"/>
    <mergeCell ref="J3:N3"/>
    <mergeCell ref="O3:S3"/>
    <mergeCell ref="T3:X3"/>
    <mergeCell ref="B3:E4"/>
    <mergeCell ref="AD3:AH3"/>
    <mergeCell ref="Y3:AC3"/>
    <mergeCell ref="F3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86A14-3317-4821-8B35-9A8004BAAA58}">
  <sheetPr>
    <tabColor theme="2" tint="-0.249977111117893"/>
  </sheetPr>
  <dimension ref="A1:AS13"/>
  <sheetViews>
    <sheetView showGridLines="0" rightToLeft="1" topLeftCell="A2" zoomScale="80" zoomScaleNormal="80" workbookViewId="0">
      <selection activeCell="B6" sqref="B6:AR13"/>
    </sheetView>
  </sheetViews>
  <sheetFormatPr defaultRowHeight="25.9" x14ac:dyDescent="0.45"/>
  <cols>
    <col min="1" max="1" width="23.53125" style="1" customWidth="1"/>
    <col min="2" max="2" width="7" style="1" customWidth="1"/>
    <col min="3" max="3" width="7.06640625" style="1" customWidth="1"/>
    <col min="4" max="4" width="7.3984375" style="1" customWidth="1"/>
    <col min="5" max="5" width="5.86328125" style="1" hidden="1" customWidth="1"/>
    <col min="6" max="6" width="7" style="1" customWidth="1"/>
    <col min="7" max="8" width="7.06640625" style="1" customWidth="1"/>
    <col min="9" max="9" width="5.86328125" style="1" hidden="1" customWidth="1"/>
    <col min="10" max="10" width="7" style="1" customWidth="1"/>
    <col min="11" max="11" width="7.06640625" style="1" customWidth="1"/>
    <col min="12" max="12" width="7.73046875" style="1" bestFit="1" customWidth="1"/>
    <col min="13" max="15" width="7.73046875" style="1" customWidth="1"/>
    <col min="16" max="16" width="5.86328125" style="1" customWidth="1"/>
    <col min="17" max="17" width="7" style="1" customWidth="1"/>
    <col min="18" max="18" width="7.06640625" style="1" customWidth="1"/>
    <col min="19" max="19" width="7.73046875" style="1" bestFit="1" customWidth="1"/>
    <col min="20" max="22" width="7.73046875" style="1" customWidth="1"/>
    <col min="23" max="23" width="5.796875" style="1" bestFit="1" customWidth="1"/>
    <col min="24" max="24" width="7" style="1" customWidth="1"/>
    <col min="25" max="25" width="7.06640625" style="1" customWidth="1"/>
    <col min="26" max="26" width="7.73046875" style="1" bestFit="1" customWidth="1"/>
    <col min="27" max="29" width="7.73046875" style="1" customWidth="1"/>
    <col min="30" max="30" width="5.86328125" style="1" bestFit="1" customWidth="1"/>
    <col min="31" max="31" width="7" style="1" bestFit="1" customWidth="1"/>
    <col min="32" max="32" width="7.06640625" style="1" bestFit="1" customWidth="1"/>
    <col min="33" max="33" width="7.73046875" style="1" bestFit="1" customWidth="1"/>
    <col min="34" max="36" width="7.73046875" style="1" customWidth="1"/>
    <col min="37" max="37" width="5.86328125" style="1" bestFit="1" customWidth="1"/>
    <col min="38" max="38" width="6.9296875" style="1" bestFit="1" customWidth="1"/>
    <col min="39" max="39" width="7" style="1" bestFit="1" customWidth="1"/>
    <col min="40" max="40" width="7.73046875" style="1" bestFit="1" customWidth="1"/>
    <col min="41" max="43" width="7.73046875" style="1" customWidth="1"/>
    <col min="44" max="44" width="5.796875" style="1" bestFit="1" customWidth="1"/>
    <col min="45" max="45" width="14.33203125" style="1" bestFit="1" customWidth="1"/>
    <col min="46" max="16384" width="9.06640625" style="1"/>
  </cols>
  <sheetData>
    <row r="1" spans="1:45" ht="25.9" customHeight="1" thickBot="1" x14ac:dyDescent="0.5">
      <c r="F1" s="252" t="s">
        <v>78</v>
      </c>
      <c r="G1" s="252"/>
      <c r="H1" s="252"/>
      <c r="I1" s="252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19"/>
      <c r="Z1" s="19"/>
      <c r="AA1" s="19"/>
      <c r="AB1" s="19"/>
      <c r="AC1" s="19"/>
      <c r="AD1" s="19"/>
    </row>
    <row r="2" spans="1:45" ht="25.9" customHeight="1" thickBot="1" x14ac:dyDescent="0.5">
      <c r="B2" s="2"/>
      <c r="C2" s="2"/>
      <c r="D2" s="2"/>
      <c r="E2" s="2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19"/>
      <c r="Z2" s="19"/>
      <c r="AA2" s="19"/>
      <c r="AB2" s="19"/>
      <c r="AC2" s="19"/>
      <c r="AD2" s="19"/>
    </row>
    <row r="3" spans="1:45" ht="25.9" customHeight="1" thickBot="1" x14ac:dyDescent="0.5"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19"/>
      <c r="Z3" s="19"/>
      <c r="AA3" s="19"/>
      <c r="AB3" s="19"/>
      <c r="AC3" s="19"/>
      <c r="AD3" s="19"/>
    </row>
    <row r="4" spans="1:45" ht="26.25" thickBot="1" x14ac:dyDescent="0.5">
      <c r="A4" s="249" t="s">
        <v>30</v>
      </c>
      <c r="B4" s="306" t="s">
        <v>0</v>
      </c>
      <c r="C4" s="307"/>
      <c r="D4" s="308"/>
      <c r="E4" s="305"/>
      <c r="F4" s="306" t="s">
        <v>1</v>
      </c>
      <c r="G4" s="307"/>
      <c r="H4" s="308"/>
      <c r="I4" s="305"/>
      <c r="J4" s="251" t="s">
        <v>2</v>
      </c>
      <c r="K4" s="251"/>
      <c r="L4" s="251"/>
      <c r="M4" s="251"/>
      <c r="N4" s="251"/>
      <c r="O4" s="251"/>
      <c r="P4" s="251"/>
      <c r="Q4" s="247" t="s">
        <v>3</v>
      </c>
      <c r="R4" s="247"/>
      <c r="S4" s="247"/>
      <c r="T4" s="247"/>
      <c r="U4" s="247"/>
      <c r="V4" s="247"/>
      <c r="W4" s="248"/>
      <c r="X4" s="246" t="s">
        <v>4</v>
      </c>
      <c r="Y4" s="247"/>
      <c r="Z4" s="247"/>
      <c r="AA4" s="247"/>
      <c r="AB4" s="247"/>
      <c r="AC4" s="247"/>
      <c r="AD4" s="248"/>
      <c r="AE4" s="246" t="s">
        <v>5</v>
      </c>
      <c r="AF4" s="247"/>
      <c r="AG4" s="247"/>
      <c r="AH4" s="247"/>
      <c r="AI4" s="247"/>
      <c r="AJ4" s="247"/>
      <c r="AK4" s="248"/>
      <c r="AL4" s="246" t="s">
        <v>6</v>
      </c>
      <c r="AM4" s="247"/>
      <c r="AN4" s="247"/>
      <c r="AO4" s="247"/>
      <c r="AP4" s="247"/>
      <c r="AQ4" s="247"/>
      <c r="AR4" s="247"/>
      <c r="AS4" s="249" t="s">
        <v>7</v>
      </c>
    </row>
    <row r="5" spans="1:45" ht="20.25" customHeight="1" thickBot="1" x14ac:dyDescent="0.5">
      <c r="A5" s="250"/>
      <c r="B5" s="309"/>
      <c r="C5" s="310"/>
      <c r="D5" s="311"/>
      <c r="E5" s="305"/>
      <c r="F5" s="309"/>
      <c r="G5" s="310"/>
      <c r="H5" s="311"/>
      <c r="I5" s="305"/>
      <c r="J5" s="47" t="s">
        <v>103</v>
      </c>
      <c r="K5" s="47" t="s">
        <v>104</v>
      </c>
      <c r="L5" s="47" t="s">
        <v>105</v>
      </c>
      <c r="M5" s="47" t="s">
        <v>112</v>
      </c>
      <c r="N5" s="47" t="s">
        <v>119</v>
      </c>
      <c r="O5" s="47" t="s">
        <v>117</v>
      </c>
      <c r="P5" s="47" t="s">
        <v>106</v>
      </c>
      <c r="Q5" s="48" t="s">
        <v>103</v>
      </c>
      <c r="R5" s="49" t="s">
        <v>104</v>
      </c>
      <c r="S5" s="47" t="s">
        <v>105</v>
      </c>
      <c r="T5" s="47" t="s">
        <v>112</v>
      </c>
      <c r="U5" s="47" t="s">
        <v>119</v>
      </c>
      <c r="V5" s="47" t="s">
        <v>117</v>
      </c>
      <c r="W5" s="47" t="s">
        <v>106</v>
      </c>
      <c r="X5" s="49" t="s">
        <v>103</v>
      </c>
      <c r="Y5" s="49" t="s">
        <v>104</v>
      </c>
      <c r="Z5" s="47" t="s">
        <v>105</v>
      </c>
      <c r="AA5" s="47" t="s">
        <v>112</v>
      </c>
      <c r="AB5" s="47" t="s">
        <v>119</v>
      </c>
      <c r="AC5" s="47" t="s">
        <v>117</v>
      </c>
      <c r="AD5" s="47" t="s">
        <v>106</v>
      </c>
      <c r="AE5" s="49" t="s">
        <v>103</v>
      </c>
      <c r="AF5" s="49" t="s">
        <v>104</v>
      </c>
      <c r="AG5" s="47" t="s">
        <v>105</v>
      </c>
      <c r="AH5" s="47" t="s">
        <v>112</v>
      </c>
      <c r="AI5" s="47" t="s">
        <v>119</v>
      </c>
      <c r="AJ5" s="47" t="s">
        <v>117</v>
      </c>
      <c r="AK5" s="47" t="s">
        <v>106</v>
      </c>
      <c r="AL5" s="49" t="s">
        <v>103</v>
      </c>
      <c r="AM5" s="49" t="s">
        <v>104</v>
      </c>
      <c r="AN5" s="47" t="s">
        <v>105</v>
      </c>
      <c r="AO5" s="47" t="s">
        <v>112</v>
      </c>
      <c r="AP5" s="47" t="s">
        <v>119</v>
      </c>
      <c r="AQ5" s="47" t="s">
        <v>117</v>
      </c>
      <c r="AR5" s="49" t="s">
        <v>106</v>
      </c>
      <c r="AS5" s="250"/>
    </row>
    <row r="6" spans="1:45" ht="26.25" thickBot="1" x14ac:dyDescent="1.2">
      <c r="A6" s="13" t="s">
        <v>79</v>
      </c>
      <c r="B6" s="322">
        <v>5</v>
      </c>
      <c r="C6" s="323"/>
      <c r="D6" s="323"/>
      <c r="E6" s="324"/>
      <c r="F6" s="322">
        <v>0</v>
      </c>
      <c r="G6" s="323"/>
      <c r="H6" s="323"/>
      <c r="I6" s="325"/>
      <c r="J6" s="326">
        <v>3</v>
      </c>
      <c r="K6" s="326">
        <v>3</v>
      </c>
      <c r="L6" s="326">
        <v>3</v>
      </c>
      <c r="M6" s="326">
        <v>3</v>
      </c>
      <c r="N6" s="326"/>
      <c r="O6" s="326">
        <v>4</v>
      </c>
      <c r="P6" s="326">
        <f>J6+K6+L6+M6+N6+O6</f>
        <v>16</v>
      </c>
      <c r="Q6" s="327">
        <v>0</v>
      </c>
      <c r="R6" s="327">
        <v>0</v>
      </c>
      <c r="S6" s="327">
        <v>0</v>
      </c>
      <c r="T6" s="327">
        <v>0</v>
      </c>
      <c r="U6" s="327"/>
      <c r="V6" s="327">
        <v>0</v>
      </c>
      <c r="W6" s="327">
        <f>Q6+R6+S6+T6+U6+V6</f>
        <v>0</v>
      </c>
      <c r="X6" s="327">
        <v>33</v>
      </c>
      <c r="Y6" s="327">
        <v>33</v>
      </c>
      <c r="Z6" s="327">
        <v>33</v>
      </c>
      <c r="AA6" s="327">
        <v>33</v>
      </c>
      <c r="AB6" s="327"/>
      <c r="AC6" s="327">
        <v>44</v>
      </c>
      <c r="AD6" s="327">
        <f>X6+Y6+Z6+AA6+AB6+AC6</f>
        <v>176</v>
      </c>
      <c r="AE6" s="327">
        <v>10</v>
      </c>
      <c r="AF6" s="327">
        <v>10</v>
      </c>
      <c r="AG6" s="327">
        <v>9</v>
      </c>
      <c r="AH6" s="327">
        <v>14</v>
      </c>
      <c r="AI6" s="327"/>
      <c r="AJ6" s="327">
        <v>19</v>
      </c>
      <c r="AK6" s="327">
        <f>+AE6+AF6+AG6+AH6+AI6+AJ6</f>
        <v>62</v>
      </c>
      <c r="AL6" s="327">
        <v>2</v>
      </c>
      <c r="AM6" s="327">
        <v>2</v>
      </c>
      <c r="AN6" s="327">
        <v>2</v>
      </c>
      <c r="AO6" s="328">
        <v>2</v>
      </c>
      <c r="AP6" s="328"/>
      <c r="AQ6" s="328">
        <v>2</v>
      </c>
      <c r="AR6" s="328">
        <f>AL6+AM6+AN6+AO6+AP6+AQ6</f>
        <v>10</v>
      </c>
      <c r="AS6" s="123">
        <v>1</v>
      </c>
    </row>
    <row r="7" spans="1:45" ht="26.25" thickBot="1" x14ac:dyDescent="1.2">
      <c r="A7" s="5" t="s">
        <v>81</v>
      </c>
      <c r="B7" s="322">
        <v>3</v>
      </c>
      <c r="C7" s="323"/>
      <c r="D7" s="323"/>
      <c r="E7" s="324"/>
      <c r="F7" s="322">
        <v>2</v>
      </c>
      <c r="G7" s="323"/>
      <c r="H7" s="323"/>
      <c r="I7" s="324"/>
      <c r="J7" s="327">
        <v>3</v>
      </c>
      <c r="K7" s="327">
        <v>3</v>
      </c>
      <c r="L7" s="327">
        <v>0</v>
      </c>
      <c r="M7" s="326">
        <v>3</v>
      </c>
      <c r="N7" s="326"/>
      <c r="O7" s="326">
        <v>0</v>
      </c>
      <c r="P7" s="326">
        <f>J7+K7+L7+M7+N7+O7</f>
        <v>9</v>
      </c>
      <c r="Q7" s="327">
        <v>0</v>
      </c>
      <c r="R7" s="327">
        <v>0</v>
      </c>
      <c r="S7" s="327">
        <v>3</v>
      </c>
      <c r="T7" s="327">
        <v>2</v>
      </c>
      <c r="U7" s="327"/>
      <c r="V7" s="327">
        <v>4</v>
      </c>
      <c r="W7" s="327">
        <f>Q7+R7+S7+T7+U7+V7</f>
        <v>9</v>
      </c>
      <c r="X7" s="327">
        <v>34</v>
      </c>
      <c r="Y7" s="327">
        <v>33</v>
      </c>
      <c r="Z7" s="327">
        <v>10</v>
      </c>
      <c r="AA7" s="327">
        <v>48</v>
      </c>
      <c r="AB7" s="327"/>
      <c r="AC7" s="327">
        <v>19</v>
      </c>
      <c r="AD7" s="327">
        <f>X7+Y7+Z7+AA7+AB7+AC7</f>
        <v>144</v>
      </c>
      <c r="AE7" s="327">
        <v>19</v>
      </c>
      <c r="AF7" s="327">
        <v>7</v>
      </c>
      <c r="AG7" s="327">
        <v>33</v>
      </c>
      <c r="AH7" s="327">
        <v>37</v>
      </c>
      <c r="AI7" s="327"/>
      <c r="AJ7" s="327">
        <v>44</v>
      </c>
      <c r="AK7" s="327">
        <f>+AE7+AF7+AG7+AH7+AI7+AJ7</f>
        <v>140</v>
      </c>
      <c r="AL7" s="327">
        <v>2</v>
      </c>
      <c r="AM7" s="327">
        <v>2</v>
      </c>
      <c r="AN7" s="327">
        <v>1</v>
      </c>
      <c r="AO7" s="328">
        <v>2</v>
      </c>
      <c r="AP7" s="328"/>
      <c r="AQ7" s="328"/>
      <c r="AR7" s="328">
        <f>AL7+AM7+AN7+AO7+AP7+AQ7</f>
        <v>7</v>
      </c>
      <c r="AS7" s="123">
        <v>2</v>
      </c>
    </row>
    <row r="8" spans="1:45" ht="26.25" thickBot="1" x14ac:dyDescent="1.2">
      <c r="A8" s="7" t="s">
        <v>86</v>
      </c>
      <c r="B8" s="322">
        <v>3</v>
      </c>
      <c r="C8" s="323"/>
      <c r="D8" s="323"/>
      <c r="E8" s="324"/>
      <c r="F8" s="322">
        <v>2</v>
      </c>
      <c r="G8" s="323"/>
      <c r="H8" s="323"/>
      <c r="I8" s="324"/>
      <c r="J8" s="62">
        <v>3</v>
      </c>
      <c r="K8" s="62">
        <v>3</v>
      </c>
      <c r="L8" s="62">
        <v>2</v>
      </c>
      <c r="M8" s="329">
        <v>0</v>
      </c>
      <c r="N8" s="329">
        <v>4</v>
      </c>
      <c r="O8" s="329"/>
      <c r="P8" s="326">
        <f>J8+K8+L8+M8+N8+O8</f>
        <v>12</v>
      </c>
      <c r="Q8" s="62">
        <v>1</v>
      </c>
      <c r="R8" s="62">
        <v>0</v>
      </c>
      <c r="S8" s="62">
        <v>3</v>
      </c>
      <c r="T8" s="62">
        <v>3</v>
      </c>
      <c r="U8" s="62">
        <v>0</v>
      </c>
      <c r="V8" s="62"/>
      <c r="W8" s="327">
        <f>Q8+R8+S8+T8+U8+V8</f>
        <v>7</v>
      </c>
      <c r="X8" s="62">
        <v>42</v>
      </c>
      <c r="Y8" s="62">
        <v>33</v>
      </c>
      <c r="Z8" s="62">
        <v>42</v>
      </c>
      <c r="AA8" s="62">
        <v>14</v>
      </c>
      <c r="AB8" s="62">
        <v>52</v>
      </c>
      <c r="AC8" s="62"/>
      <c r="AD8" s="327">
        <f>X8+Y8+Z8+AA8+AB8+AC8</f>
        <v>183</v>
      </c>
      <c r="AE8" s="62">
        <v>33</v>
      </c>
      <c r="AF8" s="62">
        <v>11</v>
      </c>
      <c r="AG8" s="62">
        <v>48</v>
      </c>
      <c r="AH8" s="62">
        <v>33</v>
      </c>
      <c r="AI8" s="62">
        <v>39</v>
      </c>
      <c r="AJ8" s="62"/>
      <c r="AK8" s="327">
        <f>+AE8+AF8+AG8+AH8+AI8+AJ8</f>
        <v>164</v>
      </c>
      <c r="AL8" s="62">
        <v>2</v>
      </c>
      <c r="AM8" s="62">
        <v>2</v>
      </c>
      <c r="AN8" s="62">
        <v>1</v>
      </c>
      <c r="AO8" s="330">
        <v>1</v>
      </c>
      <c r="AP8" s="330">
        <v>2</v>
      </c>
      <c r="AQ8" s="330"/>
      <c r="AR8" s="328">
        <f>AL8+AM8+AN8+AO8+AP8+AQ8</f>
        <v>8</v>
      </c>
      <c r="AS8" s="123">
        <v>3</v>
      </c>
    </row>
    <row r="9" spans="1:45" ht="26.25" thickBot="1" x14ac:dyDescent="1.2">
      <c r="A9" s="5" t="s">
        <v>83</v>
      </c>
      <c r="B9" s="322">
        <v>3</v>
      </c>
      <c r="C9" s="323"/>
      <c r="D9" s="323"/>
      <c r="E9" s="324"/>
      <c r="F9" s="322">
        <v>2</v>
      </c>
      <c r="G9" s="323"/>
      <c r="H9" s="323"/>
      <c r="I9" s="324"/>
      <c r="J9" s="327">
        <v>3</v>
      </c>
      <c r="K9" s="327">
        <v>3</v>
      </c>
      <c r="L9" s="327">
        <v>3</v>
      </c>
      <c r="M9" s="326">
        <v>2</v>
      </c>
      <c r="N9" s="326">
        <v>0</v>
      </c>
      <c r="O9" s="326"/>
      <c r="P9" s="326">
        <f>J9+K9+L9+M9+N9+O9</f>
        <v>11</v>
      </c>
      <c r="Q9" s="327">
        <v>1</v>
      </c>
      <c r="R9" s="331">
        <v>0</v>
      </c>
      <c r="S9" s="327">
        <v>2</v>
      </c>
      <c r="T9" s="327">
        <v>3</v>
      </c>
      <c r="U9" s="327">
        <v>4</v>
      </c>
      <c r="V9" s="327"/>
      <c r="W9" s="327">
        <f>Q9+R9+S9+T9+U9+V9</f>
        <v>10</v>
      </c>
      <c r="X9" s="327">
        <v>33</v>
      </c>
      <c r="Y9" s="327">
        <v>39</v>
      </c>
      <c r="Z9" s="327">
        <v>48</v>
      </c>
      <c r="AA9" s="327">
        <v>37</v>
      </c>
      <c r="AB9" s="327">
        <v>39</v>
      </c>
      <c r="AC9" s="327"/>
      <c r="AD9" s="327">
        <f>X9+Y9+Z9+AA9+AB9+AC9</f>
        <v>196</v>
      </c>
      <c r="AE9" s="327">
        <v>7</v>
      </c>
      <c r="AF9" s="327">
        <v>22</v>
      </c>
      <c r="AG9" s="327">
        <v>42</v>
      </c>
      <c r="AH9" s="327">
        <v>48</v>
      </c>
      <c r="AI9" s="327">
        <v>52</v>
      </c>
      <c r="AJ9" s="327"/>
      <c r="AK9" s="327">
        <f>+AE9+AF9+AG9+AH9+AI9+AJ9</f>
        <v>171</v>
      </c>
      <c r="AL9" s="327">
        <v>2</v>
      </c>
      <c r="AM9" s="327">
        <v>2</v>
      </c>
      <c r="AN9" s="327">
        <v>2</v>
      </c>
      <c r="AO9" s="328">
        <v>1</v>
      </c>
      <c r="AP9" s="328">
        <v>1</v>
      </c>
      <c r="AQ9" s="328"/>
      <c r="AR9" s="328">
        <f>AL9+AM9+AN9+AO9+AP9+AQ9</f>
        <v>8</v>
      </c>
      <c r="AS9" s="123">
        <v>4</v>
      </c>
    </row>
    <row r="10" spans="1:45" ht="26.25" thickBot="1" x14ac:dyDescent="1.2">
      <c r="A10" s="5" t="s">
        <v>85</v>
      </c>
      <c r="B10" s="322">
        <v>1</v>
      </c>
      <c r="C10" s="323"/>
      <c r="D10" s="323"/>
      <c r="E10" s="324"/>
      <c r="F10" s="322">
        <v>2</v>
      </c>
      <c r="G10" s="323"/>
      <c r="H10" s="323"/>
      <c r="I10" s="324"/>
      <c r="J10" s="62">
        <v>1</v>
      </c>
      <c r="K10" s="62">
        <v>1</v>
      </c>
      <c r="L10" s="62">
        <v>3</v>
      </c>
      <c r="M10" s="329"/>
      <c r="N10" s="332"/>
      <c r="O10" s="332"/>
      <c r="P10" s="326">
        <f>J10+K10+L10+M10+N10+O10</f>
        <v>5</v>
      </c>
      <c r="Q10" s="62">
        <v>3</v>
      </c>
      <c r="R10" s="62">
        <v>3</v>
      </c>
      <c r="S10" s="62">
        <v>0</v>
      </c>
      <c r="T10" s="62"/>
      <c r="U10" s="333"/>
      <c r="V10" s="333"/>
      <c r="W10" s="327">
        <f>Q10+R10+S10+T10+U10+V10</f>
        <v>6</v>
      </c>
      <c r="X10" s="62">
        <v>33</v>
      </c>
      <c r="Y10" s="62">
        <v>22</v>
      </c>
      <c r="Z10" s="62">
        <v>33</v>
      </c>
      <c r="AA10" s="62"/>
      <c r="AB10" s="333"/>
      <c r="AC10" s="333"/>
      <c r="AD10" s="327">
        <f>X10+Y10+Z10+AA10+AB10+AC10</f>
        <v>88</v>
      </c>
      <c r="AE10" s="62">
        <v>42</v>
      </c>
      <c r="AF10" s="62">
        <v>33</v>
      </c>
      <c r="AG10" s="62">
        <v>8</v>
      </c>
      <c r="AH10" s="62"/>
      <c r="AI10" s="333"/>
      <c r="AJ10" s="333"/>
      <c r="AK10" s="327">
        <f>+AE10+AF10+AG10+AH10+AI10+AJ10</f>
        <v>83</v>
      </c>
      <c r="AL10" s="62">
        <v>1</v>
      </c>
      <c r="AM10" s="62">
        <v>1</v>
      </c>
      <c r="AN10" s="62">
        <v>2</v>
      </c>
      <c r="AO10" s="330"/>
      <c r="AP10" s="334"/>
      <c r="AQ10" s="334"/>
      <c r="AR10" s="328">
        <f>AL10+AM10+AN10+AO10+AP10+AQ10</f>
        <v>4</v>
      </c>
      <c r="AS10" s="123">
        <v>5</v>
      </c>
    </row>
    <row r="11" spans="1:45" ht="26.25" thickBot="1" x14ac:dyDescent="1.2">
      <c r="A11" s="5" t="s">
        <v>80</v>
      </c>
      <c r="B11" s="322">
        <v>1</v>
      </c>
      <c r="C11" s="323"/>
      <c r="D11" s="323"/>
      <c r="E11" s="324"/>
      <c r="F11" s="322">
        <v>2</v>
      </c>
      <c r="G11" s="323"/>
      <c r="H11" s="323"/>
      <c r="I11" s="324"/>
      <c r="J11" s="327">
        <v>0</v>
      </c>
      <c r="K11" s="327">
        <v>3</v>
      </c>
      <c r="L11" s="327">
        <v>0</v>
      </c>
      <c r="M11" s="335"/>
      <c r="N11" s="336"/>
      <c r="O11" s="336"/>
      <c r="P11" s="326">
        <f>J11+K11+L11+M11+N11+O11</f>
        <v>3</v>
      </c>
      <c r="Q11" s="327">
        <v>3</v>
      </c>
      <c r="R11" s="327">
        <v>1</v>
      </c>
      <c r="S11" s="327">
        <v>3</v>
      </c>
      <c r="T11" s="337"/>
      <c r="U11" s="336"/>
      <c r="V11" s="336"/>
      <c r="W11" s="327">
        <f>Q11+R11+S11+T11+U11+V11</f>
        <v>7</v>
      </c>
      <c r="X11" s="327">
        <v>19</v>
      </c>
      <c r="Y11" s="327">
        <v>42</v>
      </c>
      <c r="Z11" s="327">
        <v>9</v>
      </c>
      <c r="AA11" s="337"/>
      <c r="AB11" s="336"/>
      <c r="AC11" s="336"/>
      <c r="AD11" s="327">
        <f>X11+Y11+Z11+AA11+AB11+AC11</f>
        <v>70</v>
      </c>
      <c r="AE11" s="327">
        <v>34</v>
      </c>
      <c r="AF11" s="327">
        <v>30</v>
      </c>
      <c r="AG11" s="327">
        <v>33</v>
      </c>
      <c r="AH11" s="337"/>
      <c r="AI11" s="336"/>
      <c r="AJ11" s="336"/>
      <c r="AK11" s="327">
        <f>+AE11+AF11+AG11+AH11+AI11+AJ11</f>
        <v>97</v>
      </c>
      <c r="AL11" s="327">
        <v>1</v>
      </c>
      <c r="AM11" s="327">
        <v>2</v>
      </c>
      <c r="AN11" s="327">
        <v>1</v>
      </c>
      <c r="AO11" s="337"/>
      <c r="AP11" s="336"/>
      <c r="AQ11" s="336"/>
      <c r="AR11" s="328">
        <f>AL11+AM11+AN11+AO11+AP11+AQ11</f>
        <v>4</v>
      </c>
      <c r="AS11" s="123">
        <v>6</v>
      </c>
    </row>
    <row r="12" spans="1:45" ht="26.25" thickBot="1" x14ac:dyDescent="1.2">
      <c r="A12" s="50" t="s">
        <v>82</v>
      </c>
      <c r="B12" s="322">
        <v>0</v>
      </c>
      <c r="C12" s="323"/>
      <c r="D12" s="323"/>
      <c r="E12" s="324"/>
      <c r="F12" s="322">
        <v>3</v>
      </c>
      <c r="G12" s="323"/>
      <c r="H12" s="323"/>
      <c r="I12" s="324"/>
      <c r="J12" s="338">
        <v>1</v>
      </c>
      <c r="K12" s="338">
        <v>0</v>
      </c>
      <c r="L12" s="337">
        <v>0</v>
      </c>
      <c r="M12" s="339"/>
      <c r="N12" s="336"/>
      <c r="O12" s="336"/>
      <c r="P12" s="326">
        <f>J12+K12+L12+M12+N12+O12</f>
        <v>1</v>
      </c>
      <c r="Q12" s="338">
        <v>3</v>
      </c>
      <c r="R12" s="338">
        <v>3</v>
      </c>
      <c r="S12" s="337">
        <v>3</v>
      </c>
      <c r="T12" s="339"/>
      <c r="U12" s="336"/>
      <c r="V12" s="336"/>
      <c r="W12" s="327">
        <f>Q12+R12+S12+T12+U12+V12</f>
        <v>9</v>
      </c>
      <c r="X12" s="338">
        <v>30</v>
      </c>
      <c r="Y12" s="338">
        <v>7</v>
      </c>
      <c r="Z12" s="337">
        <v>10</v>
      </c>
      <c r="AA12" s="339"/>
      <c r="AB12" s="336"/>
      <c r="AC12" s="336"/>
      <c r="AD12" s="327">
        <f>X12+Y12+Z12+AA12+AB12+AC12</f>
        <v>47</v>
      </c>
      <c r="AE12" s="338">
        <v>42</v>
      </c>
      <c r="AF12" s="338">
        <v>33</v>
      </c>
      <c r="AG12" s="337">
        <v>33</v>
      </c>
      <c r="AH12" s="339"/>
      <c r="AI12" s="336"/>
      <c r="AJ12" s="336"/>
      <c r="AK12" s="327">
        <f>+AE12+AF12+AG12+AH12+AI12+AJ12</f>
        <v>108</v>
      </c>
      <c r="AL12" s="338">
        <v>1</v>
      </c>
      <c r="AM12" s="338">
        <v>1</v>
      </c>
      <c r="AN12" s="337">
        <v>1</v>
      </c>
      <c r="AO12" s="339"/>
      <c r="AP12" s="336"/>
      <c r="AQ12" s="336"/>
      <c r="AR12" s="328">
        <f>AL12+AM12+AN12+AO12+AP12+AQ12</f>
        <v>3</v>
      </c>
      <c r="AS12" s="123">
        <v>7</v>
      </c>
    </row>
    <row r="13" spans="1:45" ht="26.25" thickBot="1" x14ac:dyDescent="1.2">
      <c r="A13" s="17" t="s">
        <v>84</v>
      </c>
      <c r="B13" s="340">
        <v>0</v>
      </c>
      <c r="C13" s="341"/>
      <c r="D13" s="341"/>
      <c r="E13" s="324"/>
      <c r="F13" s="342">
        <v>3</v>
      </c>
      <c r="G13" s="341"/>
      <c r="H13" s="341"/>
      <c r="I13" s="324"/>
      <c r="J13" s="336">
        <v>0</v>
      </c>
      <c r="K13" s="336">
        <v>0</v>
      </c>
      <c r="L13" s="339">
        <v>0</v>
      </c>
      <c r="M13" s="339"/>
      <c r="N13" s="336"/>
      <c r="O13" s="336"/>
      <c r="P13" s="326">
        <f>J13+K13+L13+M13+N13+O13</f>
        <v>0</v>
      </c>
      <c r="Q13" s="336">
        <v>3</v>
      </c>
      <c r="R13" s="336">
        <v>3</v>
      </c>
      <c r="S13" s="339">
        <v>3</v>
      </c>
      <c r="T13" s="339"/>
      <c r="U13" s="336"/>
      <c r="V13" s="336"/>
      <c r="W13" s="327">
        <f>Q13+R13+S13+T13+U13+V13</f>
        <v>9</v>
      </c>
      <c r="X13" s="336">
        <v>7</v>
      </c>
      <c r="Y13" s="336">
        <v>11</v>
      </c>
      <c r="Z13" s="339">
        <v>8</v>
      </c>
      <c r="AA13" s="339"/>
      <c r="AB13" s="336"/>
      <c r="AC13" s="336"/>
      <c r="AD13" s="327">
        <f>X13+Y13+Z13+AA13+AB13+AC13</f>
        <v>26</v>
      </c>
      <c r="AE13" s="336">
        <v>33</v>
      </c>
      <c r="AF13" s="336">
        <v>33</v>
      </c>
      <c r="AG13" s="339">
        <v>33</v>
      </c>
      <c r="AH13" s="339"/>
      <c r="AI13" s="336"/>
      <c r="AJ13" s="336"/>
      <c r="AK13" s="327">
        <f>+AE13+AF13+AG13+AH13+AI13+AJ13</f>
        <v>99</v>
      </c>
      <c r="AL13" s="336">
        <v>1</v>
      </c>
      <c r="AM13" s="336">
        <v>1</v>
      </c>
      <c r="AN13" s="339">
        <v>1</v>
      </c>
      <c r="AO13" s="339"/>
      <c r="AP13" s="336"/>
      <c r="AQ13" s="336"/>
      <c r="AR13" s="328">
        <f>AL13+AM13+AN13+AO13+AP13+AQ13</f>
        <v>3</v>
      </c>
      <c r="AS13" s="123">
        <v>8</v>
      </c>
    </row>
  </sheetData>
  <autoFilter ref="A5:AS5" xr:uid="{E6686A14-3317-4821-8B35-9A8004BAAA58}">
    <sortState xmlns:xlrd2="http://schemas.microsoft.com/office/spreadsheetml/2017/richdata2" ref="A7:AS13">
      <sortCondition ref="AS5"/>
    </sortState>
  </autoFilter>
  <mergeCells count="26">
    <mergeCell ref="B11:D11"/>
    <mergeCell ref="B12:D12"/>
    <mergeCell ref="B13:D13"/>
    <mergeCell ref="F6:H6"/>
    <mergeCell ref="F7:H7"/>
    <mergeCell ref="F8:H8"/>
    <mergeCell ref="F9:H9"/>
    <mergeCell ref="F10:H10"/>
    <mergeCell ref="F11:H11"/>
    <mergeCell ref="F12:H12"/>
    <mergeCell ref="F13:H13"/>
    <mergeCell ref="B6:D6"/>
    <mergeCell ref="B7:D7"/>
    <mergeCell ref="B8:D8"/>
    <mergeCell ref="B9:D9"/>
    <mergeCell ref="B10:D10"/>
    <mergeCell ref="AE4:AK4"/>
    <mergeCell ref="AS4:AS5"/>
    <mergeCell ref="A4:A5"/>
    <mergeCell ref="F1:X3"/>
    <mergeCell ref="J4:P4"/>
    <mergeCell ref="Q4:W4"/>
    <mergeCell ref="X4:AD4"/>
    <mergeCell ref="AL4:AR4"/>
    <mergeCell ref="B4:D5"/>
    <mergeCell ref="F4:H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5E7A9-3D21-431A-B4D6-D124CFA48B44}">
  <sheetPr>
    <tabColor rgb="FFD8E4B6"/>
  </sheetPr>
  <dimension ref="A1:AS16"/>
  <sheetViews>
    <sheetView showGridLines="0" rightToLeft="1" topLeftCell="Q1" zoomScale="80" zoomScaleNormal="80" workbookViewId="0">
      <selection activeCell="Z8" sqref="Z8"/>
    </sheetView>
  </sheetViews>
  <sheetFormatPr defaultRowHeight="20.25" x14ac:dyDescent="1.05"/>
  <cols>
    <col min="1" max="1" width="32.6640625" style="3" customWidth="1"/>
    <col min="2" max="2" width="6.9296875" style="3" bestFit="1" customWidth="1"/>
    <col min="3" max="3" width="7" style="3" bestFit="1" customWidth="1"/>
    <col min="4" max="4" width="3.9296875" style="3" customWidth="1"/>
    <col min="5" max="5" width="5.796875" style="3" hidden="1" customWidth="1"/>
    <col min="6" max="6" width="6.9296875" style="3" bestFit="1" customWidth="1"/>
    <col min="7" max="7" width="7" style="3" bestFit="1" customWidth="1"/>
    <col min="8" max="8" width="4.796875" style="3" customWidth="1"/>
    <col min="9" max="9" width="6.640625E-2" style="3" customWidth="1"/>
    <col min="10" max="10" width="6.9296875" style="3" bestFit="1" customWidth="1"/>
    <col min="11" max="11" width="7" style="3" bestFit="1" customWidth="1"/>
    <col min="12" max="12" width="7.73046875" style="3" bestFit="1" customWidth="1"/>
    <col min="13" max="15" width="7.73046875" style="3" customWidth="1"/>
    <col min="16" max="16" width="5.796875" style="63" bestFit="1" customWidth="1"/>
    <col min="17" max="17" width="6.9296875" style="3" bestFit="1" customWidth="1"/>
    <col min="18" max="18" width="7" style="3" bestFit="1" customWidth="1"/>
    <col min="19" max="19" width="7.73046875" style="3" bestFit="1" customWidth="1"/>
    <col min="20" max="22" width="7.73046875" style="3" customWidth="1"/>
    <col min="23" max="23" width="5.796875" style="63" bestFit="1" customWidth="1"/>
    <col min="24" max="24" width="6.9296875" style="3" bestFit="1" customWidth="1"/>
    <col min="25" max="25" width="7" style="3" bestFit="1" customWidth="1"/>
    <col min="26" max="26" width="7.73046875" style="3" bestFit="1" customWidth="1"/>
    <col min="27" max="29" width="7.73046875" style="3" customWidth="1"/>
    <col min="30" max="30" width="5.796875" style="3" bestFit="1" customWidth="1"/>
    <col min="31" max="31" width="6.9296875" style="3" bestFit="1" customWidth="1"/>
    <col min="32" max="32" width="7" style="3" bestFit="1" customWidth="1"/>
    <col min="33" max="33" width="7.73046875" style="3" bestFit="1" customWidth="1"/>
    <col min="34" max="36" width="7.73046875" style="3" customWidth="1"/>
    <col min="37" max="37" width="5.796875" style="3" bestFit="1" customWidth="1"/>
    <col min="38" max="38" width="6.9296875" style="3" bestFit="1" customWidth="1"/>
    <col min="39" max="39" width="7" style="3" bestFit="1" customWidth="1"/>
    <col min="40" max="40" width="7.73046875" style="3" bestFit="1" customWidth="1"/>
    <col min="41" max="43" width="7.73046875" style="3" customWidth="1"/>
    <col min="44" max="44" width="5.796875" style="3" bestFit="1" customWidth="1"/>
    <col min="45" max="45" width="14.1328125" style="3" bestFit="1" customWidth="1"/>
    <col min="46" max="16384" width="9.06640625" style="3"/>
  </cols>
  <sheetData>
    <row r="1" spans="1:45" ht="30.4" customHeight="1" x14ac:dyDescent="1.05">
      <c r="I1" s="257" t="s">
        <v>87</v>
      </c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19"/>
      <c r="AF1" s="19"/>
      <c r="AG1" s="19"/>
      <c r="AH1" s="19"/>
      <c r="AI1" s="19"/>
      <c r="AJ1" s="19"/>
    </row>
    <row r="2" spans="1:45" ht="33.4" customHeight="1" thickBot="1" x14ac:dyDescent="1.1000000000000001">
      <c r="I2" s="257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19"/>
      <c r="AF2" s="19"/>
      <c r="AG2" s="19"/>
      <c r="AH2" s="19"/>
      <c r="AI2" s="19"/>
      <c r="AJ2" s="19"/>
    </row>
    <row r="3" spans="1:45" ht="26.25" thickBot="1" x14ac:dyDescent="1.1000000000000001">
      <c r="A3" s="313" t="s">
        <v>62</v>
      </c>
      <c r="B3" s="315" t="s">
        <v>0</v>
      </c>
      <c r="C3" s="316"/>
      <c r="D3" s="317"/>
      <c r="E3" s="312"/>
      <c r="F3" s="315" t="s">
        <v>1</v>
      </c>
      <c r="G3" s="316"/>
      <c r="H3" s="317"/>
      <c r="I3" s="312"/>
      <c r="J3" s="259" t="s">
        <v>2</v>
      </c>
      <c r="K3" s="259"/>
      <c r="L3" s="259"/>
      <c r="M3" s="259"/>
      <c r="N3" s="259"/>
      <c r="O3" s="259"/>
      <c r="P3" s="260"/>
      <c r="Q3" s="261" t="s">
        <v>3</v>
      </c>
      <c r="R3" s="259"/>
      <c r="S3" s="259"/>
      <c r="T3" s="259"/>
      <c r="U3" s="259"/>
      <c r="V3" s="259"/>
      <c r="W3" s="260"/>
      <c r="X3" s="261" t="s">
        <v>4</v>
      </c>
      <c r="Y3" s="259"/>
      <c r="Z3" s="259"/>
      <c r="AA3" s="259"/>
      <c r="AB3" s="259"/>
      <c r="AC3" s="259"/>
      <c r="AD3" s="260"/>
      <c r="AE3" s="261" t="s">
        <v>5</v>
      </c>
      <c r="AF3" s="259"/>
      <c r="AG3" s="259"/>
      <c r="AH3" s="259"/>
      <c r="AI3" s="259"/>
      <c r="AJ3" s="259"/>
      <c r="AK3" s="260"/>
      <c r="AL3" s="261" t="s">
        <v>6</v>
      </c>
      <c r="AM3" s="259"/>
      <c r="AN3" s="259"/>
      <c r="AO3" s="259"/>
      <c r="AP3" s="259"/>
      <c r="AQ3" s="259"/>
      <c r="AR3" s="260"/>
      <c r="AS3" s="255" t="s">
        <v>7</v>
      </c>
    </row>
    <row r="4" spans="1:45" ht="20.65" customHeight="1" thickBot="1" x14ac:dyDescent="1.1000000000000001">
      <c r="A4" s="314"/>
      <c r="B4" s="318"/>
      <c r="C4" s="319"/>
      <c r="D4" s="320"/>
      <c r="E4" s="312"/>
      <c r="F4" s="318"/>
      <c r="G4" s="319"/>
      <c r="H4" s="320"/>
      <c r="I4" s="312"/>
      <c r="J4" s="60" t="s">
        <v>103</v>
      </c>
      <c r="K4" s="52" t="s">
        <v>104</v>
      </c>
      <c r="L4" s="53" t="s">
        <v>105</v>
      </c>
      <c r="M4" s="53" t="s">
        <v>112</v>
      </c>
      <c r="N4" s="53" t="s">
        <v>118</v>
      </c>
      <c r="O4" s="53" t="s">
        <v>117</v>
      </c>
      <c r="P4" s="52" t="s">
        <v>106</v>
      </c>
      <c r="Q4" s="52" t="s">
        <v>103</v>
      </c>
      <c r="R4" s="53" t="s">
        <v>104</v>
      </c>
      <c r="S4" s="52" t="s">
        <v>105</v>
      </c>
      <c r="T4" s="53" t="s">
        <v>112</v>
      </c>
      <c r="U4" s="53" t="s">
        <v>118</v>
      </c>
      <c r="V4" s="53" t="s">
        <v>117</v>
      </c>
      <c r="W4" s="52" t="s">
        <v>106</v>
      </c>
      <c r="X4" s="53" t="s">
        <v>103</v>
      </c>
      <c r="Y4" s="53" t="s">
        <v>104</v>
      </c>
      <c r="Z4" s="52" t="s">
        <v>105</v>
      </c>
      <c r="AA4" s="53" t="s">
        <v>112</v>
      </c>
      <c r="AB4" s="53" t="s">
        <v>118</v>
      </c>
      <c r="AC4" s="53" t="s">
        <v>117</v>
      </c>
      <c r="AD4" s="52" t="s">
        <v>106</v>
      </c>
      <c r="AE4" s="53" t="s">
        <v>103</v>
      </c>
      <c r="AF4" s="53" t="s">
        <v>104</v>
      </c>
      <c r="AG4" s="52" t="s">
        <v>105</v>
      </c>
      <c r="AH4" s="53" t="s">
        <v>112</v>
      </c>
      <c r="AI4" s="53" t="s">
        <v>118</v>
      </c>
      <c r="AJ4" s="53" t="s">
        <v>117</v>
      </c>
      <c r="AK4" s="52" t="s">
        <v>106</v>
      </c>
      <c r="AL4" s="53" t="s">
        <v>103</v>
      </c>
      <c r="AM4" s="53" t="s">
        <v>104</v>
      </c>
      <c r="AN4" s="52" t="s">
        <v>105</v>
      </c>
      <c r="AO4" s="53" t="s">
        <v>112</v>
      </c>
      <c r="AP4" s="53" t="s">
        <v>118</v>
      </c>
      <c r="AQ4" s="53" t="s">
        <v>117</v>
      </c>
      <c r="AR4" s="52" t="s">
        <v>106</v>
      </c>
      <c r="AS4" s="256"/>
    </row>
    <row r="5" spans="1:45" ht="26.25" thickBot="1" x14ac:dyDescent="1.4">
      <c r="A5" s="66" t="s">
        <v>113</v>
      </c>
      <c r="B5" s="225">
        <v>5</v>
      </c>
      <c r="C5" s="226"/>
      <c r="D5" s="226"/>
      <c r="E5" s="117"/>
      <c r="F5" s="225">
        <v>0</v>
      </c>
      <c r="G5" s="226"/>
      <c r="H5" s="226"/>
      <c r="I5" s="117"/>
      <c r="J5" s="64">
        <v>3</v>
      </c>
      <c r="K5" s="64">
        <v>3</v>
      </c>
      <c r="L5" s="64">
        <v>3</v>
      </c>
      <c r="M5" s="64">
        <v>3</v>
      </c>
      <c r="N5" s="64"/>
      <c r="O5" s="64">
        <v>4</v>
      </c>
      <c r="P5" s="62">
        <f>J5+K5+L5+M5+N5+O5</f>
        <v>16</v>
      </c>
      <c r="Q5" s="64">
        <v>0</v>
      </c>
      <c r="R5" s="64">
        <v>1</v>
      </c>
      <c r="S5" s="64">
        <v>0</v>
      </c>
      <c r="T5" s="64">
        <v>0</v>
      </c>
      <c r="U5" s="64"/>
      <c r="V5" s="64">
        <v>3</v>
      </c>
      <c r="W5" s="62">
        <f>Q5+R5+S5+T5+U5+V5</f>
        <v>4</v>
      </c>
      <c r="X5" s="64">
        <v>33</v>
      </c>
      <c r="Y5" s="64">
        <v>42</v>
      </c>
      <c r="Z5" s="64">
        <v>33</v>
      </c>
      <c r="AA5" s="64">
        <v>33</v>
      </c>
      <c r="AB5" s="64"/>
      <c r="AC5" s="64">
        <v>71</v>
      </c>
      <c r="AD5" s="64">
        <f>X5+Y5+Z5+AA5+AB5+AC5</f>
        <v>212</v>
      </c>
      <c r="AE5" s="64">
        <v>17</v>
      </c>
      <c r="AF5" s="64">
        <v>37</v>
      </c>
      <c r="AG5" s="64">
        <v>14</v>
      </c>
      <c r="AH5" s="64">
        <v>11</v>
      </c>
      <c r="AI5" s="64"/>
      <c r="AJ5" s="64">
        <v>67</v>
      </c>
      <c r="AK5" s="62">
        <f>AE5+AF5+AG5+AH5+AI5+AJ5</f>
        <v>146</v>
      </c>
      <c r="AL5" s="64">
        <v>2</v>
      </c>
      <c r="AM5" s="64">
        <v>2</v>
      </c>
      <c r="AN5" s="64">
        <v>2</v>
      </c>
      <c r="AO5" s="64">
        <v>2</v>
      </c>
      <c r="AP5" s="64"/>
      <c r="AQ5" s="64">
        <v>2</v>
      </c>
      <c r="AR5" s="64">
        <f>AL5+AM5+AN5+AO5+AP5+AQ5</f>
        <v>10</v>
      </c>
      <c r="AS5" s="86">
        <v>1</v>
      </c>
    </row>
    <row r="6" spans="1:45" ht="26.25" thickBot="1" x14ac:dyDescent="1.4">
      <c r="A6" s="65" t="s">
        <v>99</v>
      </c>
      <c r="B6" s="225">
        <v>3</v>
      </c>
      <c r="C6" s="226"/>
      <c r="D6" s="226"/>
      <c r="E6" s="117"/>
      <c r="F6" s="225">
        <v>1</v>
      </c>
      <c r="G6" s="226"/>
      <c r="H6" s="226"/>
      <c r="I6" s="117"/>
      <c r="J6" s="64">
        <v>3</v>
      </c>
      <c r="K6" s="64">
        <v>3</v>
      </c>
      <c r="L6" s="64">
        <v>3</v>
      </c>
      <c r="M6" s="64"/>
      <c r="N6" s="64"/>
      <c r="O6" s="64">
        <v>3</v>
      </c>
      <c r="P6" s="62">
        <f>J6+K6+L6+M6+N6+O6</f>
        <v>12</v>
      </c>
      <c r="Q6" s="64">
        <v>0</v>
      </c>
      <c r="R6" s="64">
        <v>0</v>
      </c>
      <c r="S6" s="64">
        <v>0</v>
      </c>
      <c r="T6" s="64"/>
      <c r="U6" s="64"/>
      <c r="V6" s="64">
        <v>4</v>
      </c>
      <c r="W6" s="62">
        <f>Q6+R6+S6+T6+U6+V6</f>
        <v>4</v>
      </c>
      <c r="X6" s="64">
        <v>33</v>
      </c>
      <c r="Y6" s="64">
        <v>33</v>
      </c>
      <c r="Z6" s="64">
        <v>35</v>
      </c>
      <c r="AA6" s="64"/>
      <c r="AB6" s="64"/>
      <c r="AC6" s="64">
        <v>67</v>
      </c>
      <c r="AD6" s="64">
        <f>X6+Y6+Z6+AA6+AB6+AC6</f>
        <v>168</v>
      </c>
      <c r="AE6" s="64">
        <v>10</v>
      </c>
      <c r="AF6" s="64">
        <v>0</v>
      </c>
      <c r="AG6" s="64">
        <v>33</v>
      </c>
      <c r="AH6" s="64"/>
      <c r="AI6" s="64"/>
      <c r="AJ6" s="64">
        <v>71</v>
      </c>
      <c r="AK6" s="62">
        <f>AE6+AF6+AG6+AH6+AI6+AJ6</f>
        <v>114</v>
      </c>
      <c r="AL6" s="64">
        <v>2</v>
      </c>
      <c r="AM6" s="64">
        <v>2</v>
      </c>
      <c r="AN6" s="64">
        <v>2</v>
      </c>
      <c r="AO6" s="64"/>
      <c r="AP6" s="64"/>
      <c r="AQ6" s="64">
        <v>2</v>
      </c>
      <c r="AR6" s="64">
        <f>AL6+AM6+AN6+AO6+AP6+AQ6</f>
        <v>8</v>
      </c>
      <c r="AS6" s="86">
        <v>2</v>
      </c>
    </row>
    <row r="7" spans="1:45" ht="26.25" thickBot="1" x14ac:dyDescent="1.4">
      <c r="A7" s="65" t="s">
        <v>100</v>
      </c>
      <c r="B7" s="225">
        <v>3</v>
      </c>
      <c r="C7" s="226"/>
      <c r="D7" s="226"/>
      <c r="E7" s="117"/>
      <c r="F7" s="225">
        <v>2</v>
      </c>
      <c r="G7" s="226"/>
      <c r="H7" s="226"/>
      <c r="I7" s="117"/>
      <c r="J7" s="64">
        <v>3</v>
      </c>
      <c r="K7" s="64">
        <v>0</v>
      </c>
      <c r="L7" s="64">
        <v>3</v>
      </c>
      <c r="M7" s="64">
        <v>0</v>
      </c>
      <c r="N7" s="280">
        <v>4</v>
      </c>
      <c r="O7" s="280"/>
      <c r="P7" s="62">
        <f>J7+K7+L7+M7+N7+O7</f>
        <v>10</v>
      </c>
      <c r="Q7" s="64">
        <v>1</v>
      </c>
      <c r="R7" s="64">
        <v>3</v>
      </c>
      <c r="S7" s="64">
        <v>0</v>
      </c>
      <c r="T7" s="64">
        <v>3</v>
      </c>
      <c r="U7" s="280">
        <v>0</v>
      </c>
      <c r="V7" s="280"/>
      <c r="W7" s="62">
        <f>Q7+R7+S7+T7+U7+V7</f>
        <v>7</v>
      </c>
      <c r="X7" s="64">
        <v>49</v>
      </c>
      <c r="Y7" s="64">
        <v>17</v>
      </c>
      <c r="Z7" s="64">
        <v>33</v>
      </c>
      <c r="AA7" s="64">
        <v>33</v>
      </c>
      <c r="AB7" s="280">
        <v>44</v>
      </c>
      <c r="AC7" s="280"/>
      <c r="AD7" s="64">
        <f>X7+Y7+Z7+AA7+AB7+AC7</f>
        <v>176</v>
      </c>
      <c r="AE7" s="64">
        <v>42</v>
      </c>
      <c r="AF7" s="64">
        <v>33</v>
      </c>
      <c r="AG7" s="64">
        <v>0</v>
      </c>
      <c r="AH7" s="64">
        <v>35</v>
      </c>
      <c r="AI7" s="280">
        <v>9</v>
      </c>
      <c r="AJ7" s="280"/>
      <c r="AK7" s="62">
        <f>AE7+AF7+AG7+AH7+AI7+AJ7</f>
        <v>119</v>
      </c>
      <c r="AL7" s="64">
        <v>2</v>
      </c>
      <c r="AM7" s="64">
        <v>1</v>
      </c>
      <c r="AN7" s="64">
        <v>2</v>
      </c>
      <c r="AO7" s="64">
        <v>1</v>
      </c>
      <c r="AP7" s="280">
        <v>2</v>
      </c>
      <c r="AQ7" s="280"/>
      <c r="AR7" s="64">
        <f>AL7+AM7+AN7+AO7+AP7+AQ7</f>
        <v>8</v>
      </c>
      <c r="AS7" s="86">
        <v>3</v>
      </c>
    </row>
    <row r="8" spans="1:45" ht="26.25" thickBot="1" x14ac:dyDescent="1.4">
      <c r="A8" s="65" t="s">
        <v>98</v>
      </c>
      <c r="B8" s="225">
        <v>1</v>
      </c>
      <c r="C8" s="226"/>
      <c r="D8" s="226"/>
      <c r="E8" s="117"/>
      <c r="F8" s="225">
        <v>3</v>
      </c>
      <c r="G8" s="226"/>
      <c r="H8" s="226"/>
      <c r="I8" s="117"/>
      <c r="J8" s="64">
        <v>0</v>
      </c>
      <c r="K8" s="64">
        <v>3</v>
      </c>
      <c r="L8" s="64">
        <v>0</v>
      </c>
      <c r="M8" s="300"/>
      <c r="N8" s="281">
        <v>0</v>
      </c>
      <c r="O8" s="281"/>
      <c r="P8" s="62">
        <f>J8+K8+L8+M8+N8+O8</f>
        <v>3</v>
      </c>
      <c r="Q8" s="64">
        <v>3</v>
      </c>
      <c r="R8" s="64">
        <v>0</v>
      </c>
      <c r="S8" s="64">
        <v>3</v>
      </c>
      <c r="T8" s="300"/>
      <c r="U8" s="281">
        <v>4</v>
      </c>
      <c r="V8" s="281"/>
      <c r="W8" s="62">
        <f>Q8+R8+S8+T8+U8+V8</f>
        <v>10</v>
      </c>
      <c r="X8" s="64">
        <v>10</v>
      </c>
      <c r="Y8" s="64">
        <v>33</v>
      </c>
      <c r="Z8" s="64">
        <v>11</v>
      </c>
      <c r="AA8" s="300"/>
      <c r="AB8" s="281">
        <v>9</v>
      </c>
      <c r="AC8" s="281"/>
      <c r="AD8" s="64">
        <f>X8+Y8+Z8+AA8+AB8+AC8</f>
        <v>63</v>
      </c>
      <c r="AE8" s="64">
        <v>33</v>
      </c>
      <c r="AF8" s="64">
        <v>0</v>
      </c>
      <c r="AG8" s="64">
        <v>33</v>
      </c>
      <c r="AH8" s="300"/>
      <c r="AI8" s="281">
        <v>44</v>
      </c>
      <c r="AJ8" s="281"/>
      <c r="AK8" s="62">
        <f>AE8+AF8+AG8+AH8+AI8+AJ8</f>
        <v>110</v>
      </c>
      <c r="AL8" s="64">
        <v>1</v>
      </c>
      <c r="AM8" s="64">
        <v>2</v>
      </c>
      <c r="AN8" s="64">
        <v>1</v>
      </c>
      <c r="AO8" s="300"/>
      <c r="AP8" s="281">
        <v>1</v>
      </c>
      <c r="AQ8" s="281"/>
      <c r="AR8" s="64">
        <f>AL8+AM8+AN8+AO8+AP8+AQ8</f>
        <v>5</v>
      </c>
      <c r="AS8" s="86">
        <v>4</v>
      </c>
    </row>
    <row r="9" spans="1:45" ht="26.25" thickBot="1" x14ac:dyDescent="1.4">
      <c r="A9" s="64" t="s">
        <v>101</v>
      </c>
      <c r="B9" s="225">
        <v>1</v>
      </c>
      <c r="C9" s="226"/>
      <c r="D9" s="226"/>
      <c r="E9" s="117"/>
      <c r="F9" s="225">
        <v>2</v>
      </c>
      <c r="G9" s="226"/>
      <c r="H9" s="226"/>
      <c r="I9" s="117"/>
      <c r="J9" s="64">
        <v>3</v>
      </c>
      <c r="K9" s="64">
        <v>1</v>
      </c>
      <c r="L9" s="114">
        <v>0</v>
      </c>
      <c r="M9" s="301"/>
      <c r="N9" s="281"/>
      <c r="O9" s="281"/>
      <c r="P9" s="62">
        <f>J9+K9+L9+M9+N9+O9</f>
        <v>4</v>
      </c>
      <c r="Q9" s="64">
        <v>1</v>
      </c>
      <c r="R9" s="64">
        <v>3</v>
      </c>
      <c r="S9" s="114">
        <v>3</v>
      </c>
      <c r="T9" s="301"/>
      <c r="U9" s="281"/>
      <c r="V9" s="281"/>
      <c r="W9" s="62">
        <f>Q9+R9+S9+T9+U9+V9</f>
        <v>7</v>
      </c>
      <c r="X9" s="64">
        <v>41</v>
      </c>
      <c r="Y9" s="64">
        <v>37</v>
      </c>
      <c r="Z9" s="114">
        <v>0</v>
      </c>
      <c r="AA9" s="301"/>
      <c r="AB9" s="281"/>
      <c r="AC9" s="281"/>
      <c r="AD9" s="64">
        <f>X9+Y9+Z9+AA9+AB9+AC9</f>
        <v>78</v>
      </c>
      <c r="AE9" s="64">
        <v>36</v>
      </c>
      <c r="AF9" s="64">
        <v>42</v>
      </c>
      <c r="AG9" s="114">
        <v>33</v>
      </c>
      <c r="AH9" s="301"/>
      <c r="AI9" s="281"/>
      <c r="AJ9" s="281"/>
      <c r="AK9" s="62">
        <f>AE9+AF9+AG9+AH9+AI9+AJ9</f>
        <v>111</v>
      </c>
      <c r="AL9" s="64">
        <v>2</v>
      </c>
      <c r="AM9" s="64">
        <v>1</v>
      </c>
      <c r="AN9" s="114">
        <v>0</v>
      </c>
      <c r="AO9" s="301"/>
      <c r="AP9" s="281"/>
      <c r="AQ9" s="281"/>
      <c r="AR9" s="64">
        <f>AL9+AM9+AN9+AO9+AP9+AQ9</f>
        <v>3</v>
      </c>
      <c r="AS9" s="86">
        <v>5</v>
      </c>
    </row>
    <row r="10" spans="1:45" ht="26.25" thickBot="1" x14ac:dyDescent="1.4">
      <c r="A10" s="280" t="s">
        <v>102</v>
      </c>
      <c r="B10" s="225">
        <v>0</v>
      </c>
      <c r="C10" s="226"/>
      <c r="D10" s="226"/>
      <c r="E10" s="117"/>
      <c r="F10" s="225">
        <v>3</v>
      </c>
      <c r="G10" s="226"/>
      <c r="H10" s="226"/>
      <c r="I10" s="117"/>
      <c r="J10" s="280">
        <v>1</v>
      </c>
      <c r="K10" s="280">
        <v>1</v>
      </c>
      <c r="L10" s="300">
        <v>0</v>
      </c>
      <c r="M10" s="301"/>
      <c r="N10" s="281"/>
      <c r="O10" s="281"/>
      <c r="P10" s="62">
        <f>J10+K10+L10+M10+N10+O10</f>
        <v>2</v>
      </c>
      <c r="Q10" s="280">
        <v>3</v>
      </c>
      <c r="R10" s="280">
        <v>3</v>
      </c>
      <c r="S10" s="300">
        <v>3</v>
      </c>
      <c r="T10" s="301"/>
      <c r="U10" s="281"/>
      <c r="V10" s="281"/>
      <c r="W10" s="62">
        <f>Q10+R10+S10+T10+U10+V10</f>
        <v>9</v>
      </c>
      <c r="X10" s="280">
        <v>42</v>
      </c>
      <c r="Y10" s="280">
        <v>36</v>
      </c>
      <c r="Z10" s="300">
        <v>7</v>
      </c>
      <c r="AA10" s="301"/>
      <c r="AB10" s="281"/>
      <c r="AC10" s="281"/>
      <c r="AD10" s="64">
        <f>X10+Y10+Z10+AA10+AB10+AC10</f>
        <v>85</v>
      </c>
      <c r="AE10" s="280">
        <v>49</v>
      </c>
      <c r="AF10" s="280">
        <v>41</v>
      </c>
      <c r="AG10" s="300">
        <v>33</v>
      </c>
      <c r="AH10" s="301"/>
      <c r="AI10" s="281"/>
      <c r="AJ10" s="281"/>
      <c r="AK10" s="62">
        <f>AE10+AF10+AG10+AH10+AI10+AJ10</f>
        <v>123</v>
      </c>
      <c r="AL10" s="280">
        <v>1</v>
      </c>
      <c r="AM10" s="280">
        <v>1</v>
      </c>
      <c r="AN10" s="300">
        <v>1</v>
      </c>
      <c r="AO10" s="301"/>
      <c r="AP10" s="281"/>
      <c r="AQ10" s="281"/>
      <c r="AR10" s="64">
        <f>AL10+AM10+AN10+AO10+AP10+AQ10</f>
        <v>3</v>
      </c>
      <c r="AS10" s="87">
        <v>6</v>
      </c>
    </row>
    <row r="11" spans="1:45" ht="26.25" thickBot="1" x14ac:dyDescent="1.4">
      <c r="A11" s="282" t="s">
        <v>97</v>
      </c>
      <c r="B11" s="321">
        <v>0</v>
      </c>
      <c r="C11" s="229"/>
      <c r="D11" s="229"/>
      <c r="E11" s="117"/>
      <c r="F11" s="228">
        <v>2</v>
      </c>
      <c r="G11" s="229"/>
      <c r="H11" s="229"/>
      <c r="I11" s="117"/>
      <c r="J11" s="281">
        <v>0</v>
      </c>
      <c r="K11" s="281">
        <v>0</v>
      </c>
      <c r="L11" s="301"/>
      <c r="M11" s="301"/>
      <c r="N11" s="281"/>
      <c r="O11" s="281"/>
      <c r="P11" s="62">
        <f>J11+K11+L11+M11+N11+O11</f>
        <v>0</v>
      </c>
      <c r="Q11" s="281">
        <v>3</v>
      </c>
      <c r="R11" s="281">
        <v>3</v>
      </c>
      <c r="S11" s="301"/>
      <c r="T11" s="301"/>
      <c r="U11" s="281"/>
      <c r="V11" s="281"/>
      <c r="W11" s="62">
        <f>Q11+R11+S11+T11+U11+V11</f>
        <v>6</v>
      </c>
      <c r="X11" s="281">
        <v>0</v>
      </c>
      <c r="Y11" s="281">
        <v>0</v>
      </c>
      <c r="Z11" s="301"/>
      <c r="AA11" s="301"/>
      <c r="AB11" s="281"/>
      <c r="AC11" s="281"/>
      <c r="AD11" s="64">
        <f>X11+Y11+Z11+AA11+AB11+AC11</f>
        <v>0</v>
      </c>
      <c r="AE11" s="281">
        <v>33</v>
      </c>
      <c r="AF11" s="281">
        <v>33</v>
      </c>
      <c r="AG11" s="301"/>
      <c r="AH11" s="301"/>
      <c r="AI11" s="281"/>
      <c r="AJ11" s="281"/>
      <c r="AK11" s="62">
        <f>AE11+AF11+AG11+AH11+AI11+AJ11</f>
        <v>66</v>
      </c>
      <c r="AL11" s="281">
        <v>0</v>
      </c>
      <c r="AM11" s="281">
        <v>0</v>
      </c>
      <c r="AN11" s="301"/>
      <c r="AO11" s="301"/>
      <c r="AP11" s="281"/>
      <c r="AQ11" s="281"/>
      <c r="AR11" s="64">
        <f>AL11+AM11+AN11+AO11+AP11+AQ11</f>
        <v>0</v>
      </c>
      <c r="AS11" s="88">
        <v>7</v>
      </c>
    </row>
    <row r="16" spans="1:45" x14ac:dyDescent="1.05"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</sheetData>
  <autoFilter ref="A4:AS4" xr:uid="{43C5E7A9-3D21-431A-B4D6-D124CFA48B44}">
    <sortState xmlns:xlrd2="http://schemas.microsoft.com/office/spreadsheetml/2017/richdata2" ref="A6:AS11">
      <sortCondition ref="AS4"/>
    </sortState>
  </autoFilter>
  <mergeCells count="24">
    <mergeCell ref="B9:D9"/>
    <mergeCell ref="F9:H9"/>
    <mergeCell ref="B10:D10"/>
    <mergeCell ref="F10:H10"/>
    <mergeCell ref="B11:D11"/>
    <mergeCell ref="F11:H11"/>
    <mergeCell ref="B6:D6"/>
    <mergeCell ref="F6:H6"/>
    <mergeCell ref="B7:D7"/>
    <mergeCell ref="F7:H7"/>
    <mergeCell ref="B8:D8"/>
    <mergeCell ref="F8:H8"/>
    <mergeCell ref="AS3:AS4"/>
    <mergeCell ref="I1:AD2"/>
    <mergeCell ref="A3:A4"/>
    <mergeCell ref="J3:P3"/>
    <mergeCell ref="Q3:W3"/>
    <mergeCell ref="X3:AD3"/>
    <mergeCell ref="AL3:AR3"/>
    <mergeCell ref="AE3:AK3"/>
    <mergeCell ref="B3:D4"/>
    <mergeCell ref="F3:H4"/>
    <mergeCell ref="B5:D5"/>
    <mergeCell ref="F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انفرادی آقایان نونهالان</vt:lpstr>
      <vt:lpstr>انفرادی آقایان نوجوان</vt:lpstr>
      <vt:lpstr>انفرادی آقایان بزرگسالان </vt:lpstr>
      <vt:lpstr>دوبل آقایان نوجوانان</vt:lpstr>
      <vt:lpstr>دوبل آقایان بزرگسالان </vt:lpstr>
      <vt:lpstr>انفرادی بانوان نونهالان</vt:lpstr>
      <vt:lpstr>انفرادی بانوان بزرگسالان</vt:lpstr>
      <vt:lpstr>دوبل میکس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romina zerehpoosh</dc:creator>
  <cp:lastModifiedBy>romina zerehpoosh</cp:lastModifiedBy>
  <cp:lastPrinted>2025-08-01T18:12:49Z</cp:lastPrinted>
  <dcterms:created xsi:type="dcterms:W3CDTF">2025-07-25T09:20:03Z</dcterms:created>
  <dcterms:modified xsi:type="dcterms:W3CDTF">2025-08-01T18:13:13Z</dcterms:modified>
</cp:coreProperties>
</file>